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lea\BOL\"/>
    </mc:Choice>
  </mc:AlternateContent>
  <xr:revisionPtr revIDLastSave="0" documentId="13_ncr:1_{4519A1FC-8C2B-40F2-8160-B7855DD0ECD8}" xr6:coauthVersionLast="47" xr6:coauthVersionMax="47" xr10:uidLastSave="{00000000-0000-0000-0000-000000000000}"/>
  <bookViews>
    <workbookView xWindow="-120" yWindow="-120" windowWidth="29040" windowHeight="15840" activeTab="1" xr2:uid="{488BB322-837F-4599-B776-30FFE0F8520D}"/>
  </bookViews>
  <sheets>
    <sheet name="09-24 Kategorija 1" sheetId="1" r:id="rId1"/>
    <sheet name="09-24 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1" i="2"/>
  <c r="L46" i="1"/>
  <c r="L37" i="1"/>
  <c r="H29" i="2" l="1"/>
  <c r="L18" i="1"/>
</calcChain>
</file>

<file path=xl/sharedStrings.xml><?xml version="1.0" encoding="utf-8"?>
<sst xmlns="http://schemas.openxmlformats.org/spreadsheetml/2006/main" count="97" uniqueCount="67">
  <si>
    <t>OSNOVNA ŠKOLA BOL, BOL, OIB: 07098088078</t>
  </si>
  <si>
    <t>Kategorija 1</t>
  </si>
  <si>
    <t xml:space="preserve">Naziv primatelja </t>
  </si>
  <si>
    <t>OIB primatelja</t>
  </si>
  <si>
    <t>Sjedište primatelja</t>
  </si>
  <si>
    <t xml:space="preserve">Način objave isplaćenog iznosa </t>
  </si>
  <si>
    <t>Vrsta rashoda i izdataka</t>
  </si>
  <si>
    <t>Otp banka d.d.</t>
  </si>
  <si>
    <t>Split</t>
  </si>
  <si>
    <t>3431 - Bankarske usluge i usluge platnog prometa</t>
  </si>
  <si>
    <t>Ukupno:</t>
  </si>
  <si>
    <t>Zagreb</t>
  </si>
  <si>
    <t xml:space="preserve">Ukupno </t>
  </si>
  <si>
    <t>Ukupno</t>
  </si>
  <si>
    <t>Kategorija 2</t>
  </si>
  <si>
    <t>Naziv isplatitelja</t>
  </si>
  <si>
    <t>Način objave isplaćenog iznosa</t>
  </si>
  <si>
    <t>Ministarstvo znanosti i obrazovanja</t>
  </si>
  <si>
    <t xml:space="preserve">3111 - Bruto plaća za redovan rad </t>
  </si>
  <si>
    <t xml:space="preserve">3132 - Doprinos na bruto </t>
  </si>
  <si>
    <t>3212 - Naknade za prijevoz, za rad na terenu i odvojeni život</t>
  </si>
  <si>
    <t>Osnovna škola Bol, Bol</t>
  </si>
  <si>
    <t>Sesvete</t>
  </si>
  <si>
    <t>Ikea Hrvatska d.o.o.</t>
  </si>
  <si>
    <t>24221 - Uredska opremai namještaj</t>
  </si>
  <si>
    <t>23958-Obveze proračunskih korisnika</t>
  </si>
  <si>
    <t>INFORMACIJA O TROŠENJU SREDSTAVA RUJAN 2024</t>
  </si>
  <si>
    <t>Ukupno za rujan 2024. god.</t>
  </si>
  <si>
    <t>Ida didacta d.o.o.</t>
  </si>
  <si>
    <t>23222 - Materijal i sirovine</t>
  </si>
  <si>
    <t>Elekta C d.o.o.</t>
  </si>
  <si>
    <t>23224 - Materijal i dijelovi za tekuće i investicijsko održavanje</t>
  </si>
  <si>
    <t>Učilište Virtus-ustanova za obrazovanje odraslih</t>
  </si>
  <si>
    <t>32131-Seminari, savjetovanja, simpoziji</t>
  </si>
  <si>
    <t>Emmezeta d.o.o.</t>
  </si>
  <si>
    <t>Gornji Stupnik</t>
  </si>
  <si>
    <t>32219-Ostali mat za potrebe redovnog poslovanja</t>
  </si>
  <si>
    <t>Katrina Zrinski d.o.o.</t>
  </si>
  <si>
    <t>Varaždin</t>
  </si>
  <si>
    <t>24241-Knjige u knjižnici</t>
  </si>
  <si>
    <t>Melani, obrt za pogrebne usluge i cvjećarnica</t>
  </si>
  <si>
    <t>Supetar</t>
  </si>
  <si>
    <t>23299-Ostali nespomenuti rashodi</t>
  </si>
  <si>
    <t>Dim &amp; Sound uslužni obrt</t>
  </si>
  <si>
    <t>23239-Ostale usluge</t>
  </si>
  <si>
    <t>Dota living d.o.o.</t>
  </si>
  <si>
    <t>Dugopolje</t>
  </si>
  <si>
    <t>32219-Ostali materijal za potrebe redovnog poslovanja</t>
  </si>
  <si>
    <t>Termont klimatizacija Brač</t>
  </si>
  <si>
    <t>24221-Uredska oprema i namještaj</t>
  </si>
  <si>
    <t>Obrt za prijevoz Tadin</t>
  </si>
  <si>
    <t>Stobreč</t>
  </si>
  <si>
    <t>23231-Usluge tefona, pošte i prijevoza</t>
  </si>
  <si>
    <t>Global distri d.o.o.</t>
  </si>
  <si>
    <t>Samobor</t>
  </si>
  <si>
    <t>Joma, građevinski obrt</t>
  </si>
  <si>
    <t>Bol</t>
  </si>
  <si>
    <t>32321-Usluge tekućeg i investicijskog održavanja</t>
  </si>
  <si>
    <t>23299- Ostali nespomenuti rashodi poslovanja</t>
  </si>
  <si>
    <t>32919-Ostale slične naknade za rad</t>
  </si>
  <si>
    <t>23211- Služena putovanja</t>
  </si>
  <si>
    <t>3111 - Plaće za redovan rad</t>
  </si>
  <si>
    <t>3132- Doprinos na bruto</t>
  </si>
  <si>
    <t>Ukupno za rujan 2024. godine</t>
  </si>
  <si>
    <t>INFORMACIJA O TROŠENJU SREDSTAVA RUJAN 2024. GODINE</t>
  </si>
  <si>
    <t xml:space="preserve">Osnovna škola Bol, Bol </t>
  </si>
  <si>
    <t>23141-Porez na dohodak iz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</si>
</sst>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8" xfId="0" applyBorder="1"/>
    <xf numFmtId="4" fontId="0" fillId="0" borderId="2" xfId="0" applyNumberFormat="1" applyBorder="1" applyAlignment="1">
      <alignment horizontal="center"/>
    </xf>
    <xf numFmtId="0" fontId="0" fillId="3" borderId="0" xfId="0" applyFill="1"/>
    <xf numFmtId="0" fontId="4" fillId="5" borderId="3" xfId="0" applyFont="1" applyFill="1" applyBorder="1"/>
    <xf numFmtId="0" fontId="4" fillId="5" borderId="5" xfId="0" applyFont="1" applyFill="1" applyBorder="1"/>
    <xf numFmtId="4" fontId="4" fillId="5" borderId="2" xfId="0" applyNumberFormat="1" applyFont="1" applyFill="1" applyBorder="1" applyAlignment="1">
      <alignment horizontal="center"/>
    </xf>
    <xf numFmtId="0" fontId="4" fillId="5" borderId="4" xfId="0" applyFont="1" applyFill="1" applyBorder="1"/>
    <xf numFmtId="4" fontId="0" fillId="0" borderId="0" xfId="0" applyNumberFormat="1"/>
    <xf numFmtId="0" fontId="0" fillId="0" borderId="2" xfId="0" applyBorder="1" applyAlignment="1">
      <alignment wrapText="1"/>
    </xf>
    <xf numFmtId="0" fontId="3" fillId="6" borderId="2" xfId="0" applyFont="1" applyFill="1" applyBorder="1" applyAlignment="1">
      <alignment wrapText="1"/>
    </xf>
    <xf numFmtId="4" fontId="1" fillId="6" borderId="2" xfId="0" applyNumberFormat="1" applyFont="1" applyFill="1" applyBorder="1" applyAlignment="1">
      <alignment horizontal="center"/>
    </xf>
    <xf numFmtId="0" fontId="0" fillId="6" borderId="2" xfId="0" applyFill="1" applyBorder="1"/>
    <xf numFmtId="0" fontId="3" fillId="6" borderId="7" xfId="0" applyFont="1" applyFill="1" applyBorder="1" applyAlignment="1">
      <alignment wrapText="1"/>
    </xf>
    <xf numFmtId="4" fontId="1" fillId="6" borderId="9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5" borderId="3" xfId="0" applyFill="1" applyBorder="1"/>
    <xf numFmtId="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5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6" fillId="4" borderId="3" xfId="0" applyFont="1" applyFill="1" applyBorder="1"/>
    <xf numFmtId="4" fontId="6" fillId="4" borderId="4" xfId="0" applyNumberFormat="1" applyFont="1" applyFill="1" applyBorder="1" applyAlignment="1">
      <alignment horizontal="center"/>
    </xf>
    <xf numFmtId="0" fontId="5" fillId="4" borderId="2" xfId="0" applyFont="1" applyFill="1" applyBorder="1"/>
    <xf numFmtId="0" fontId="6" fillId="4" borderId="2" xfId="0" applyFont="1" applyFill="1" applyBorder="1"/>
    <xf numFmtId="0" fontId="5" fillId="3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6" xfId="0" applyFont="1" applyFill="1" applyBorder="1"/>
    <xf numFmtId="0" fontId="5" fillId="3" borderId="2" xfId="0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0" fillId="0" borderId="9" xfId="0" applyBorder="1"/>
    <xf numFmtId="0" fontId="5" fillId="0" borderId="6" xfId="0" applyFont="1" applyBorder="1"/>
    <xf numFmtId="0" fontId="5" fillId="4" borderId="6" xfId="0" applyFont="1" applyFill="1" applyBorder="1"/>
    <xf numFmtId="4" fontId="5" fillId="0" borderId="4" xfId="0" applyNumberFormat="1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3" borderId="2" xfId="0" applyFont="1" applyFill="1" applyBorder="1"/>
    <xf numFmtId="0" fontId="5" fillId="3" borderId="6" xfId="0" applyFont="1" applyFill="1" applyBorder="1"/>
    <xf numFmtId="4" fontId="2" fillId="0" borderId="2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0307-015E-48E7-B6E3-0A017D019F7F}">
  <dimension ref="F12:M48"/>
  <sheetViews>
    <sheetView topLeftCell="A31" workbookViewId="0">
      <selection activeCell="E31" sqref="E31"/>
    </sheetView>
  </sheetViews>
  <sheetFormatPr defaultRowHeight="15" x14ac:dyDescent="0.25"/>
  <cols>
    <col min="7" max="7" width="49.85546875" bestFit="1" customWidth="1"/>
    <col min="10" max="10" width="12" bestFit="1" customWidth="1"/>
    <col min="11" max="11" width="14.28515625" bestFit="1" customWidth="1"/>
    <col min="12" max="12" width="10.140625" bestFit="1" customWidth="1"/>
    <col min="13" max="13" width="64.85546875" bestFit="1" customWidth="1"/>
  </cols>
  <sheetData>
    <row r="12" spans="7:13" x14ac:dyDescent="0.25">
      <c r="G12" s="1" t="s">
        <v>26</v>
      </c>
    </row>
    <row r="13" spans="7:13" x14ac:dyDescent="0.25">
      <c r="G13" s="1" t="s">
        <v>0</v>
      </c>
      <c r="H13" s="1"/>
      <c r="I13" s="1"/>
      <c r="J13" s="1"/>
    </row>
    <row r="14" spans="7:13" x14ac:dyDescent="0.25">
      <c r="G14" t="s">
        <v>1</v>
      </c>
    </row>
    <row r="16" spans="7:13" ht="60" x14ac:dyDescent="0.25">
      <c r="G16" s="23"/>
      <c r="H16" s="24" t="s">
        <v>2</v>
      </c>
      <c r="I16" s="25"/>
      <c r="J16" s="26" t="s">
        <v>3</v>
      </c>
      <c r="K16" s="26" t="s">
        <v>4</v>
      </c>
      <c r="L16" s="26" t="s">
        <v>5</v>
      </c>
      <c r="M16" s="24" t="s">
        <v>6</v>
      </c>
    </row>
    <row r="17" spans="6:13" x14ac:dyDescent="0.25">
      <c r="G17" s="27" t="s">
        <v>7</v>
      </c>
      <c r="H17" s="27"/>
      <c r="I17" s="28"/>
      <c r="J17" s="29">
        <v>52508873833</v>
      </c>
      <c r="K17" s="29" t="s">
        <v>8</v>
      </c>
      <c r="L17" s="30">
        <v>31.13</v>
      </c>
      <c r="M17" s="31" t="s">
        <v>9</v>
      </c>
    </row>
    <row r="18" spans="6:13" x14ac:dyDescent="0.25">
      <c r="G18" s="32" t="s">
        <v>10</v>
      </c>
      <c r="H18" s="34"/>
      <c r="I18" s="34"/>
      <c r="J18" s="48"/>
      <c r="K18" s="48"/>
      <c r="L18" s="33">
        <f>SUM(L17:L17)</f>
        <v>31.13</v>
      </c>
      <c r="M18" s="34"/>
    </row>
    <row r="19" spans="6:13" x14ac:dyDescent="0.25">
      <c r="G19" s="27" t="s">
        <v>28</v>
      </c>
      <c r="H19" s="36"/>
      <c r="I19" s="36"/>
      <c r="J19" s="29">
        <v>2059736476</v>
      </c>
      <c r="K19" s="29" t="s">
        <v>11</v>
      </c>
      <c r="L19" s="44">
        <v>3988.28</v>
      </c>
      <c r="M19" s="31" t="s">
        <v>29</v>
      </c>
    </row>
    <row r="20" spans="6:13" x14ac:dyDescent="0.25">
      <c r="F20" s="5"/>
      <c r="G20" s="32" t="s">
        <v>10</v>
      </c>
      <c r="H20" s="35"/>
      <c r="I20" s="35"/>
      <c r="J20" s="37"/>
      <c r="K20" s="37"/>
      <c r="L20" s="33">
        <v>3988.28</v>
      </c>
      <c r="M20" s="35"/>
    </row>
    <row r="21" spans="6:13" x14ac:dyDescent="0.25">
      <c r="G21" s="27" t="s">
        <v>30</v>
      </c>
      <c r="H21" s="36"/>
      <c r="I21" s="36"/>
      <c r="J21" s="29">
        <v>17708664252</v>
      </c>
      <c r="K21" s="29" t="s">
        <v>8</v>
      </c>
      <c r="L21" s="44">
        <v>2361.75</v>
      </c>
      <c r="M21" s="31" t="s">
        <v>31</v>
      </c>
    </row>
    <row r="22" spans="6:13" x14ac:dyDescent="0.25">
      <c r="G22" s="32" t="s">
        <v>13</v>
      </c>
      <c r="H22" s="35"/>
      <c r="I22" s="35"/>
      <c r="J22" s="37"/>
      <c r="K22" s="37"/>
      <c r="L22" s="33">
        <v>2361.75</v>
      </c>
      <c r="M22" s="35"/>
    </row>
    <row r="23" spans="6:13" x14ac:dyDescent="0.25">
      <c r="G23" s="27" t="s">
        <v>32</v>
      </c>
      <c r="H23" s="36"/>
      <c r="I23" s="36"/>
      <c r="J23" s="31">
        <v>42702680966</v>
      </c>
      <c r="K23" s="29" t="s">
        <v>8</v>
      </c>
      <c r="L23" s="44">
        <v>640</v>
      </c>
      <c r="M23" s="31" t="s">
        <v>33</v>
      </c>
    </row>
    <row r="24" spans="6:13" x14ac:dyDescent="0.25">
      <c r="G24" s="32" t="s">
        <v>12</v>
      </c>
      <c r="H24" s="35"/>
      <c r="I24" s="35"/>
      <c r="J24" s="37"/>
      <c r="K24" s="37"/>
      <c r="L24" s="33">
        <v>1197</v>
      </c>
      <c r="M24" s="35"/>
    </row>
    <row r="25" spans="6:13" x14ac:dyDescent="0.25">
      <c r="G25" s="27" t="s">
        <v>34</v>
      </c>
      <c r="H25" s="36"/>
      <c r="I25" s="36"/>
      <c r="J25" s="29">
        <v>30777726033</v>
      </c>
      <c r="K25" s="29" t="s">
        <v>35</v>
      </c>
      <c r="L25" s="44">
        <v>320.16000000000003</v>
      </c>
      <c r="M25" s="31" t="s">
        <v>36</v>
      </c>
    </row>
    <row r="26" spans="6:13" x14ac:dyDescent="0.25">
      <c r="G26" s="32" t="s">
        <v>12</v>
      </c>
      <c r="H26" s="35"/>
      <c r="I26" s="35"/>
      <c r="J26" s="37"/>
      <c r="K26" s="37"/>
      <c r="L26" s="33">
        <v>320.16000000000003</v>
      </c>
      <c r="M26" s="35"/>
    </row>
    <row r="27" spans="6:13" x14ac:dyDescent="0.25">
      <c r="G27" s="27" t="s">
        <v>23</v>
      </c>
      <c r="H27" s="49"/>
      <c r="I27" s="49"/>
      <c r="J27" s="39">
        <v>21523879111</v>
      </c>
      <c r="K27" s="39" t="s">
        <v>22</v>
      </c>
      <c r="L27" s="45">
        <v>45.95</v>
      </c>
      <c r="M27" s="31" t="s">
        <v>24</v>
      </c>
    </row>
    <row r="28" spans="6:13" x14ac:dyDescent="0.25">
      <c r="G28" s="32" t="s">
        <v>13</v>
      </c>
      <c r="H28" s="35"/>
      <c r="I28" s="35"/>
      <c r="J28" s="48"/>
      <c r="K28" s="48"/>
      <c r="L28" s="46">
        <v>45.95</v>
      </c>
      <c r="M28" s="43"/>
    </row>
    <row r="29" spans="6:13" x14ac:dyDescent="0.25">
      <c r="G29" s="27" t="s">
        <v>40</v>
      </c>
      <c r="H29" s="49"/>
      <c r="I29" s="49"/>
      <c r="J29" s="39">
        <v>53168369695</v>
      </c>
      <c r="K29" s="39" t="s">
        <v>41</v>
      </c>
      <c r="L29" s="45">
        <v>30</v>
      </c>
      <c r="M29" s="42" t="s">
        <v>42</v>
      </c>
    </row>
    <row r="30" spans="6:13" x14ac:dyDescent="0.25">
      <c r="G30" s="32" t="s">
        <v>13</v>
      </c>
      <c r="H30" s="35"/>
      <c r="I30" s="35"/>
      <c r="J30" s="37"/>
      <c r="K30" s="37"/>
      <c r="L30" s="46">
        <v>30</v>
      </c>
      <c r="M30" s="38"/>
    </row>
    <row r="31" spans="6:13" x14ac:dyDescent="0.25">
      <c r="G31" s="27" t="s">
        <v>43</v>
      </c>
      <c r="H31" s="49"/>
      <c r="I31" s="49"/>
      <c r="J31" s="39">
        <v>82514371202</v>
      </c>
      <c r="K31" s="39" t="s">
        <v>41</v>
      </c>
      <c r="L31" s="45">
        <v>312.5</v>
      </c>
      <c r="M31" s="42" t="s">
        <v>44</v>
      </c>
    </row>
    <row r="32" spans="6:13" x14ac:dyDescent="0.25">
      <c r="G32" s="32" t="s">
        <v>13</v>
      </c>
      <c r="H32" s="35"/>
      <c r="I32" s="35"/>
      <c r="J32" s="37"/>
      <c r="K32" s="37"/>
      <c r="L32" s="46">
        <v>312.5</v>
      </c>
      <c r="M32" s="38"/>
    </row>
    <row r="33" spans="7:13" x14ac:dyDescent="0.25">
      <c r="G33" s="27" t="s">
        <v>45</v>
      </c>
      <c r="H33" s="49"/>
      <c r="I33" s="49"/>
      <c r="J33" s="39">
        <v>81736052013</v>
      </c>
      <c r="K33" s="39" t="s">
        <v>46</v>
      </c>
      <c r="L33" s="45">
        <v>105.29</v>
      </c>
      <c r="M33" s="42" t="s">
        <v>47</v>
      </c>
    </row>
    <row r="34" spans="7:13" x14ac:dyDescent="0.25">
      <c r="G34" s="32" t="s">
        <v>13</v>
      </c>
      <c r="H34" s="35"/>
      <c r="I34" s="35"/>
      <c r="J34" s="37"/>
      <c r="K34" s="37"/>
      <c r="L34" s="46">
        <v>105.29</v>
      </c>
      <c r="M34" s="38"/>
    </row>
    <row r="35" spans="7:13" x14ac:dyDescent="0.25">
      <c r="G35" s="27" t="s">
        <v>48</v>
      </c>
      <c r="H35" s="49"/>
      <c r="I35" s="49"/>
      <c r="J35" s="39">
        <v>73441120791</v>
      </c>
      <c r="K35" s="39" t="s">
        <v>41</v>
      </c>
      <c r="L35" s="45">
        <v>960</v>
      </c>
      <c r="M35" s="42" t="s">
        <v>49</v>
      </c>
    </row>
    <row r="36" spans="7:13" x14ac:dyDescent="0.25">
      <c r="G36" s="27" t="s">
        <v>48</v>
      </c>
      <c r="H36" s="49"/>
      <c r="I36" s="49"/>
      <c r="J36" s="39">
        <v>73441120791</v>
      </c>
      <c r="K36" s="39" t="s">
        <v>41</v>
      </c>
      <c r="L36" s="45">
        <v>312.5</v>
      </c>
      <c r="M36" s="42" t="s">
        <v>49</v>
      </c>
    </row>
    <row r="37" spans="7:13" x14ac:dyDescent="0.25">
      <c r="G37" s="32" t="s">
        <v>13</v>
      </c>
      <c r="H37" s="35"/>
      <c r="I37" s="35"/>
      <c r="J37" s="37"/>
      <c r="K37" s="37"/>
      <c r="L37" s="46">
        <f>SUM(L35+L36)</f>
        <v>1272.5</v>
      </c>
      <c r="M37" s="38"/>
    </row>
    <row r="38" spans="7:13" x14ac:dyDescent="0.25">
      <c r="G38" s="27" t="s">
        <v>50</v>
      </c>
      <c r="H38" s="49"/>
      <c r="I38" s="49"/>
      <c r="J38" s="39">
        <v>99995073079</v>
      </c>
      <c r="K38" s="39" t="s">
        <v>51</v>
      </c>
      <c r="L38" s="45">
        <v>280</v>
      </c>
      <c r="M38" s="42" t="s">
        <v>52</v>
      </c>
    </row>
    <row r="39" spans="7:13" x14ac:dyDescent="0.25">
      <c r="G39" s="32" t="s">
        <v>12</v>
      </c>
      <c r="H39" s="35"/>
      <c r="I39" s="35"/>
      <c r="J39" s="48"/>
      <c r="K39" s="48"/>
      <c r="L39" s="46">
        <v>280</v>
      </c>
      <c r="M39" s="43"/>
    </row>
    <row r="40" spans="7:13" x14ac:dyDescent="0.25">
      <c r="G40" s="27" t="s">
        <v>53</v>
      </c>
      <c r="H40" s="36"/>
      <c r="I40" s="36"/>
      <c r="J40" s="39">
        <v>5743327409</v>
      </c>
      <c r="K40" s="39" t="s">
        <v>54</v>
      </c>
      <c r="L40" s="45">
        <v>247.09</v>
      </c>
      <c r="M40" s="50" t="s">
        <v>49</v>
      </c>
    </row>
    <row r="41" spans="7:13" x14ac:dyDescent="0.25">
      <c r="G41" s="32" t="s">
        <v>13</v>
      </c>
      <c r="H41" s="35"/>
      <c r="I41" s="35"/>
      <c r="J41" s="48"/>
      <c r="K41" s="48"/>
      <c r="L41" s="46">
        <v>247.09</v>
      </c>
      <c r="M41" s="43"/>
    </row>
    <row r="42" spans="7:13" x14ac:dyDescent="0.25">
      <c r="G42" s="27" t="s">
        <v>55</v>
      </c>
      <c r="H42" s="49"/>
      <c r="I42" s="49"/>
      <c r="J42" s="39">
        <v>91659248192</v>
      </c>
      <c r="K42" s="39" t="s">
        <v>56</v>
      </c>
      <c r="L42" s="45">
        <v>8297.73</v>
      </c>
      <c r="M42" s="50" t="s">
        <v>57</v>
      </c>
    </row>
    <row r="43" spans="7:13" x14ac:dyDescent="0.25">
      <c r="G43" s="32" t="s">
        <v>13</v>
      </c>
      <c r="H43" s="35"/>
      <c r="I43" s="35"/>
      <c r="J43" s="48"/>
      <c r="K43" s="48"/>
      <c r="L43" s="46">
        <v>8297.73</v>
      </c>
      <c r="M43" s="43"/>
    </row>
    <row r="44" spans="7:13" x14ac:dyDescent="0.25">
      <c r="G44" s="27" t="s">
        <v>37</v>
      </c>
      <c r="H44" s="49"/>
      <c r="I44" s="49"/>
      <c r="J44" s="39">
        <v>13653700851</v>
      </c>
      <c r="K44" s="39" t="s">
        <v>38</v>
      </c>
      <c r="L44" s="47">
        <v>112.01</v>
      </c>
      <c r="M44" s="42" t="s">
        <v>39</v>
      </c>
    </row>
    <row r="45" spans="7:13" x14ac:dyDescent="0.25">
      <c r="G45" s="32" t="s">
        <v>10</v>
      </c>
      <c r="H45" s="35"/>
      <c r="I45" s="35"/>
      <c r="J45" s="37"/>
      <c r="K45" s="37"/>
      <c r="L45" s="46">
        <v>112.01</v>
      </c>
      <c r="M45" s="38"/>
    </row>
    <row r="46" spans="7:13" ht="15.75" x14ac:dyDescent="0.25">
      <c r="G46" s="8" t="s">
        <v>27</v>
      </c>
      <c r="H46" s="9"/>
      <c r="I46" s="9"/>
      <c r="J46" s="9"/>
      <c r="K46" s="9"/>
      <c r="L46" s="10">
        <f>SUM(L18+L20+L22+L24+L26+L39+L45+L43+L41+L37+L34+L32+L30+L28)</f>
        <v>18601.39</v>
      </c>
      <c r="M46" s="11"/>
    </row>
    <row r="48" spans="7:13" x14ac:dyDescent="0.25">
      <c r="L48" s="1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93CC-FABD-440D-B4EA-D4028546E9E5}">
  <dimension ref="F12:I30"/>
  <sheetViews>
    <sheetView tabSelected="1" topLeftCell="A7" workbookViewId="0">
      <selection activeCell="I27" sqref="I27"/>
    </sheetView>
  </sheetViews>
  <sheetFormatPr defaultRowHeight="15" x14ac:dyDescent="0.25"/>
  <cols>
    <col min="6" max="6" width="9" customWidth="1"/>
    <col min="7" max="7" width="58.28515625" bestFit="1" customWidth="1"/>
    <col min="8" max="8" width="11.7109375" bestFit="1" customWidth="1"/>
    <col min="9" max="9" width="72.42578125" bestFit="1" customWidth="1"/>
    <col min="10" max="10" width="9.28515625" customWidth="1"/>
  </cols>
  <sheetData>
    <row r="12" spans="7:9" x14ac:dyDescent="0.25">
      <c r="G12" s="1" t="s">
        <v>64</v>
      </c>
    </row>
    <row r="13" spans="7:9" x14ac:dyDescent="0.25">
      <c r="G13" s="1" t="s">
        <v>0</v>
      </c>
      <c r="H13" s="1"/>
    </row>
    <row r="14" spans="7:9" x14ac:dyDescent="0.25">
      <c r="G14" t="s">
        <v>14</v>
      </c>
    </row>
    <row r="16" spans="7:9" ht="60" x14ac:dyDescent="0.25">
      <c r="G16" s="2" t="s">
        <v>15</v>
      </c>
      <c r="H16" s="3" t="s">
        <v>16</v>
      </c>
      <c r="I16" s="2" t="s">
        <v>6</v>
      </c>
    </row>
    <row r="17" spans="6:9" x14ac:dyDescent="0.25">
      <c r="G17" s="13" t="s">
        <v>17</v>
      </c>
      <c r="H17" s="6">
        <v>38622.85</v>
      </c>
      <c r="I17" s="4" t="s">
        <v>18</v>
      </c>
    </row>
    <row r="18" spans="6:9" x14ac:dyDescent="0.25">
      <c r="G18" s="13" t="s">
        <v>17</v>
      </c>
      <c r="H18" s="6">
        <v>5926.66</v>
      </c>
      <c r="I18" s="4" t="s">
        <v>19</v>
      </c>
    </row>
    <row r="19" spans="6:9" x14ac:dyDescent="0.25">
      <c r="G19" s="13" t="s">
        <v>17</v>
      </c>
      <c r="H19" s="6">
        <v>1854.24</v>
      </c>
      <c r="I19" s="4" t="s">
        <v>20</v>
      </c>
    </row>
    <row r="20" spans="6:9" x14ac:dyDescent="0.25">
      <c r="G20" s="13" t="s">
        <v>17</v>
      </c>
      <c r="H20" s="6">
        <v>172.01</v>
      </c>
      <c r="I20" s="4" t="s">
        <v>59</v>
      </c>
    </row>
    <row r="21" spans="6:9" x14ac:dyDescent="0.25">
      <c r="G21" s="14" t="s">
        <v>10</v>
      </c>
      <c r="H21" s="15">
        <f>SUM(H17:H20)</f>
        <v>46575.759999999995</v>
      </c>
      <c r="I21" s="16"/>
    </row>
    <row r="22" spans="6:9" x14ac:dyDescent="0.25">
      <c r="G22" s="4" t="s">
        <v>21</v>
      </c>
      <c r="H22" s="51">
        <v>275.55</v>
      </c>
      <c r="I22" s="4" t="s">
        <v>58</v>
      </c>
    </row>
    <row r="23" spans="6:9" x14ac:dyDescent="0.25">
      <c r="G23" s="4" t="s">
        <v>21</v>
      </c>
      <c r="H23" s="51">
        <v>270</v>
      </c>
      <c r="I23" s="4" t="s">
        <v>60</v>
      </c>
    </row>
    <row r="24" spans="6:9" x14ac:dyDescent="0.25">
      <c r="G24" s="4" t="s">
        <v>65</v>
      </c>
      <c r="H24" s="51">
        <v>255</v>
      </c>
      <c r="I24" s="4" t="s">
        <v>61</v>
      </c>
    </row>
    <row r="25" spans="6:9" x14ac:dyDescent="0.25">
      <c r="G25" s="4" t="s">
        <v>21</v>
      </c>
      <c r="H25" s="51">
        <v>97.49</v>
      </c>
      <c r="I25" s="4" t="s">
        <v>62</v>
      </c>
    </row>
    <row r="26" spans="6:9" x14ac:dyDescent="0.25">
      <c r="G26" s="4" t="s">
        <v>65</v>
      </c>
      <c r="H26" s="51">
        <v>63.86</v>
      </c>
      <c r="I26" s="4" t="s">
        <v>66</v>
      </c>
    </row>
    <row r="27" spans="6:9" x14ac:dyDescent="0.25">
      <c r="G27" s="4" t="s">
        <v>21</v>
      </c>
      <c r="H27" s="40">
        <v>300</v>
      </c>
      <c r="I27" s="41" t="s">
        <v>25</v>
      </c>
    </row>
    <row r="28" spans="6:9" x14ac:dyDescent="0.25">
      <c r="F28" s="7"/>
      <c r="G28" s="17" t="s">
        <v>10</v>
      </c>
      <c r="H28" s="18">
        <f>SUM(H22:H27)</f>
        <v>1261.9000000000001</v>
      </c>
      <c r="I28" s="19"/>
    </row>
    <row r="29" spans="6:9" x14ac:dyDescent="0.25">
      <c r="G29" s="20"/>
      <c r="H29" s="21">
        <f>H21+H28</f>
        <v>47837.659999999996</v>
      </c>
      <c r="I29" s="22" t="s">
        <v>63</v>
      </c>
    </row>
    <row r="30" spans="6:9" x14ac:dyDescent="0.25">
      <c r="H3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09-24 Kategorija 1</vt:lpstr>
      <vt:lpstr>09-24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</dc:creator>
  <cp:lastModifiedBy>Romana Štambuk</cp:lastModifiedBy>
  <dcterms:created xsi:type="dcterms:W3CDTF">2024-06-24T07:32:02Z</dcterms:created>
  <dcterms:modified xsi:type="dcterms:W3CDTF">2024-12-02T12:49:04Z</dcterms:modified>
</cp:coreProperties>
</file>