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ea\Documents\TROŠENJE SREDSTAVA\WEB\"/>
    </mc:Choice>
  </mc:AlternateContent>
  <xr:revisionPtr revIDLastSave="0" documentId="13_ncr:1_{547F3E1A-A0D1-45C5-BB09-8C2EACEFB851}" xr6:coauthVersionLast="47" xr6:coauthVersionMax="47" xr10:uidLastSave="{00000000-0000-0000-0000-000000000000}"/>
  <bookViews>
    <workbookView xWindow="-120" yWindow="-120" windowWidth="29040" windowHeight="15840" activeTab="1" xr2:uid="{FCF30566-F493-4C4B-8AAF-CBFFF7130E30}"/>
  </bookViews>
  <sheets>
    <sheet name="02-2024 Kategorija 1" sheetId="1" r:id="rId1"/>
    <sheet name="02-2024 Kategorija 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 l="1"/>
  <c r="C12" i="2"/>
  <c r="C25" i="2"/>
  <c r="C21" i="2"/>
  <c r="C24" i="2"/>
  <c r="C22" i="2"/>
  <c r="G44" i="1"/>
  <c r="G26" i="1"/>
  <c r="G10" i="1"/>
  <c r="G37" i="1"/>
  <c r="G24" i="1"/>
  <c r="G20" i="1"/>
  <c r="C26" i="2" l="1"/>
</calcChain>
</file>

<file path=xl/sharedStrings.xml><?xml version="1.0" encoding="utf-8"?>
<sst xmlns="http://schemas.openxmlformats.org/spreadsheetml/2006/main" count="137" uniqueCount="62">
  <si>
    <t>OSNOVNA ŠKOLA BOL, BOL, OIB: 07098088078</t>
  </si>
  <si>
    <t>Kategorija 1</t>
  </si>
  <si>
    <t xml:space="preserve">Naziv primatelja </t>
  </si>
  <si>
    <t>OIB primatelja</t>
  </si>
  <si>
    <t>Sjedište primatelja</t>
  </si>
  <si>
    <t xml:space="preserve">Način objave isplaćenog iznosa </t>
  </si>
  <si>
    <t>Vrsta rashoda i izdataka</t>
  </si>
  <si>
    <t>Ukupno:</t>
  </si>
  <si>
    <t>Zagreb</t>
  </si>
  <si>
    <t>3221 - Uredski materijal i ostali materijalni rashodi</t>
  </si>
  <si>
    <t>3234 -  Komunalne usluge</t>
  </si>
  <si>
    <t>Hep - Opskrba d.o.o.</t>
  </si>
  <si>
    <t>3223 - Energija</t>
  </si>
  <si>
    <t>Berica - Venera d.o.o.</t>
  </si>
  <si>
    <t>Nerežišća</t>
  </si>
  <si>
    <t>Vodovod Brač d.o.o.</t>
  </si>
  <si>
    <t>Supetar</t>
  </si>
  <si>
    <t>Konzum</t>
  </si>
  <si>
    <t>Split</t>
  </si>
  <si>
    <t>Text Papir d.o.o.</t>
  </si>
  <si>
    <t>Studenac d.o.o.</t>
  </si>
  <si>
    <t>Omiš</t>
  </si>
  <si>
    <t>3211 - Službena putovanja</t>
  </si>
  <si>
    <t>INFORMACIJA O TROŠENJU SREDSTAVA VELJAČA 2024. GODINE</t>
  </si>
  <si>
    <t>Kategorija 2</t>
  </si>
  <si>
    <t>Naziv isplatitelja</t>
  </si>
  <si>
    <t>Način objave isplaćenog iznosa</t>
  </si>
  <si>
    <t>Ministarstvo znanosti i obrazovanja</t>
  </si>
  <si>
    <t xml:space="preserve">3111 - Bruto plaća za redovan rad </t>
  </si>
  <si>
    <t xml:space="preserve">3132 - Doprinos na bruto </t>
  </si>
  <si>
    <t>3212 - Naknade za prijevoz, za rad na terenu i odvojeni život</t>
  </si>
  <si>
    <t xml:space="preserve">3295 - Pristojbe i naknade </t>
  </si>
  <si>
    <t>Osnovna škola Bol, Bol</t>
  </si>
  <si>
    <t>HT d.d. - usluge fiksne mreže</t>
  </si>
  <si>
    <t>Otp banka d.d.</t>
  </si>
  <si>
    <t>Bauhaus Split</t>
  </si>
  <si>
    <t>Decathlon Solin</t>
  </si>
  <si>
    <t>Naklada Slap</t>
  </si>
  <si>
    <t>Ikea Hrvatska d.o.o.</t>
  </si>
  <si>
    <t>Lidl Hrvatska d.o.o.</t>
  </si>
  <si>
    <t xml:space="preserve">Scorpus 7 d.o.o. </t>
  </si>
  <si>
    <t>Varaždin</t>
  </si>
  <si>
    <t>Sesvete</t>
  </si>
  <si>
    <t xml:space="preserve">Jastrebarsko     </t>
  </si>
  <si>
    <t>Solin</t>
  </si>
  <si>
    <t>3232 - Usluge tekućeg i investicijskog održavanja</t>
  </si>
  <si>
    <t>3231 - Usluge telefona, pošte i prijevoza</t>
  </si>
  <si>
    <t>3232 - Usluge telefona, pošte i prijevoza</t>
  </si>
  <si>
    <t>3233 - Usluge telefona, pošte i prijevoza</t>
  </si>
  <si>
    <t>3234 - Usluge telefona, pošte i prijevoza</t>
  </si>
  <si>
    <t>3431 - Bankarske usluge i usluge platnog prometa</t>
  </si>
  <si>
    <t>3222 - Materijal i sirovine</t>
  </si>
  <si>
    <t>3132 - Doprinos na bruto ( Učimo zajedno VI )</t>
  </si>
  <si>
    <t>3111 - Bruto plaća za redovan rad ( Učimo zajedno VI )</t>
  </si>
  <si>
    <t>3212 - Naknade za prijevoz, za rad na terenu i odvojeni život ( Učimo zajeno VI )</t>
  </si>
  <si>
    <t>3132 - Doprinos na bruto</t>
  </si>
  <si>
    <t>3296 - Troškovi sudskih postupaka</t>
  </si>
  <si>
    <t>3293 - Reprezentacija</t>
  </si>
  <si>
    <t>3433 - Zatezne kamate</t>
  </si>
  <si>
    <t>Ukupno za veljaču 2024. godine</t>
  </si>
  <si>
    <t>Ukupno za veljaču 2024. god.</t>
  </si>
  <si>
    <t xml:space="preserve">Links d.o.o. , Split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</si>
</sst>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0" fillId="2" borderId="1" xfId="0" applyFill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0" borderId="2" xfId="0" applyBorder="1"/>
    <xf numFmtId="0" fontId="1" fillId="3" borderId="3" xfId="0" applyFont="1" applyFill="1" applyBorder="1"/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4" fontId="1" fillId="3" borderId="2" xfId="0" applyNumberFormat="1" applyFont="1" applyFill="1" applyBorder="1" applyAlignment="1">
      <alignment horizontal="center"/>
    </xf>
    <xf numFmtId="0" fontId="0" fillId="3" borderId="2" xfId="0" applyFill="1" applyBorder="1"/>
    <xf numFmtId="0" fontId="1" fillId="3" borderId="10" xfId="0" applyFont="1" applyFill="1" applyBorder="1"/>
    <xf numFmtId="0" fontId="0" fillId="0" borderId="2" xfId="0" applyBorder="1" applyAlignment="1">
      <alignment horizontal="left"/>
    </xf>
    <xf numFmtId="0" fontId="1" fillId="3" borderId="4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1" xfId="0" applyFont="1" applyFill="1" applyBorder="1"/>
    <xf numFmtId="0" fontId="0" fillId="0" borderId="11" xfId="0" applyBorder="1" applyAlignment="1">
      <alignment horizontal="center"/>
    </xf>
    <xf numFmtId="0" fontId="1" fillId="3" borderId="0" xfId="0" applyFont="1" applyFill="1"/>
    <xf numFmtId="0" fontId="1" fillId="3" borderId="2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0" fillId="0" borderId="9" xfId="0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4" xfId="0" applyFont="1" applyFill="1" applyBorder="1"/>
    <xf numFmtId="0" fontId="1" fillId="3" borderId="7" xfId="0" applyFont="1" applyFill="1" applyBorder="1" applyAlignment="1">
      <alignment horizontal="center"/>
    </xf>
    <xf numFmtId="4" fontId="1" fillId="3" borderId="9" xfId="0" applyNumberFormat="1" applyFont="1" applyFill="1" applyBorder="1" applyAlignment="1">
      <alignment horizontal="center"/>
    </xf>
    <xf numFmtId="0" fontId="1" fillId="3" borderId="8" xfId="0" applyFont="1" applyFill="1" applyBorder="1"/>
    <xf numFmtId="4" fontId="1" fillId="4" borderId="2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wrapText="1"/>
    </xf>
    <xf numFmtId="0" fontId="3" fillId="5" borderId="2" xfId="0" applyFont="1" applyFill="1" applyBorder="1" applyAlignment="1">
      <alignment wrapText="1"/>
    </xf>
    <xf numFmtId="4" fontId="1" fillId="5" borderId="2" xfId="0" applyNumberFormat="1" applyFont="1" applyFill="1" applyBorder="1" applyAlignment="1">
      <alignment horizontal="center"/>
    </xf>
    <xf numFmtId="0" fontId="0" fillId="5" borderId="2" xfId="0" applyFill="1" applyBorder="1"/>
    <xf numFmtId="0" fontId="0" fillId="6" borderId="0" xfId="0" applyFill="1"/>
    <xf numFmtId="0" fontId="3" fillId="5" borderId="11" xfId="0" applyFont="1" applyFill="1" applyBorder="1" applyAlignment="1">
      <alignment wrapText="1"/>
    </xf>
    <xf numFmtId="4" fontId="1" fillId="5" borderId="9" xfId="0" applyNumberFormat="1" applyFont="1" applyFill="1" applyBorder="1" applyAlignment="1">
      <alignment horizontal="center"/>
    </xf>
    <xf numFmtId="0" fontId="0" fillId="5" borderId="9" xfId="0" applyFill="1" applyBorder="1"/>
    <xf numFmtId="0" fontId="0" fillId="4" borderId="3" xfId="0" applyFill="1" applyBorder="1"/>
    <xf numFmtId="0" fontId="1" fillId="4" borderId="2" xfId="0" applyFont="1" applyFill="1" applyBorder="1"/>
    <xf numFmtId="4" fontId="0" fillId="0" borderId="0" xfId="0" applyNumberFormat="1"/>
    <xf numFmtId="4" fontId="2" fillId="0" borderId="2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3" fillId="3" borderId="2" xfId="0" applyNumberFormat="1" applyFont="1" applyFill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0" fontId="4" fillId="4" borderId="3" xfId="0" applyFont="1" applyFill="1" applyBorder="1"/>
    <xf numFmtId="0" fontId="4" fillId="4" borderId="4" xfId="0" applyFont="1" applyFill="1" applyBorder="1"/>
    <xf numFmtId="4" fontId="4" fillId="4" borderId="2" xfId="0" applyNumberFormat="1" applyFont="1" applyFill="1" applyBorder="1" applyAlignment="1">
      <alignment horizontal="center"/>
    </xf>
    <xf numFmtId="0" fontId="4" fillId="4" borderId="5" xfId="0" applyFont="1" applyFill="1" applyBorder="1"/>
    <xf numFmtId="0" fontId="0" fillId="0" borderId="8" xfId="0" applyBorder="1"/>
    <xf numFmtId="0" fontId="0" fillId="0" borderId="7" xfId="0" applyBorder="1" applyAlignment="1">
      <alignment horizontal="center"/>
    </xf>
    <xf numFmtId="0" fontId="0" fillId="6" borderId="6" xfId="0" applyFill="1" applyBorder="1"/>
    <xf numFmtId="0" fontId="1" fillId="6" borderId="7" xfId="0" applyFont="1" applyFill="1" applyBorder="1"/>
    <xf numFmtId="0" fontId="1" fillId="6" borderId="5" xfId="0" applyFont="1" applyFill="1" applyBorder="1"/>
    <xf numFmtId="0" fontId="1" fillId="6" borderId="8" xfId="0" applyFont="1" applyFill="1" applyBorder="1"/>
    <xf numFmtId="0" fontId="0" fillId="6" borderId="2" xfId="0" applyFill="1" applyBorder="1"/>
    <xf numFmtId="0" fontId="0" fillId="6" borderId="13" xfId="0" applyFill="1" applyBorder="1"/>
    <xf numFmtId="0" fontId="0" fillId="6" borderId="3" xfId="0" applyFill="1" applyBorder="1"/>
    <xf numFmtId="0" fontId="0" fillId="6" borderId="10" xfId="0" applyFill="1" applyBorder="1"/>
    <xf numFmtId="0" fontId="0" fillId="6" borderId="4" xfId="0" applyFill="1" applyBorder="1"/>
    <xf numFmtId="0" fontId="0" fillId="6" borderId="12" xfId="0" applyFill="1" applyBorder="1"/>
    <xf numFmtId="0" fontId="0" fillId="6" borderId="9" xfId="0" applyFill="1" applyBorder="1"/>
    <xf numFmtId="0" fontId="0" fillId="6" borderId="5" xfId="0" applyFill="1" applyBorder="1"/>
    <xf numFmtId="0" fontId="0" fillId="6" borderId="15" xfId="0" applyFill="1" applyBorder="1"/>
    <xf numFmtId="0" fontId="1" fillId="6" borderId="4" xfId="0" applyFont="1" applyFill="1" applyBorder="1"/>
    <xf numFmtId="0" fontId="1" fillId="6" borderId="0" xfId="0" applyFont="1" applyFill="1"/>
    <xf numFmtId="0" fontId="2" fillId="0" borderId="2" xfId="0" applyFont="1" applyBorder="1" applyAlignment="1">
      <alignment horizontal="center"/>
    </xf>
    <xf numFmtId="0" fontId="1" fillId="3" borderId="5" xfId="0" applyFont="1" applyFill="1" applyBorder="1"/>
    <xf numFmtId="0" fontId="0" fillId="3" borderId="3" xfId="0" applyFill="1" applyBorder="1"/>
    <xf numFmtId="0" fontId="0" fillId="3" borderId="7" xfId="0" applyFill="1" applyBorder="1" applyAlignment="1">
      <alignment horizontal="center"/>
    </xf>
    <xf numFmtId="4" fontId="0" fillId="3" borderId="9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1AE22-8A9E-4F55-96D3-6969229FA945}">
  <sheetPr>
    <pageSetUpPr fitToPage="1"/>
  </sheetPr>
  <dimension ref="B3:H49"/>
  <sheetViews>
    <sheetView workbookViewId="0">
      <selection activeCell="J21" sqref="J21"/>
    </sheetView>
  </sheetViews>
  <sheetFormatPr defaultRowHeight="15" x14ac:dyDescent="0.25"/>
  <cols>
    <col min="5" max="5" width="13.85546875" customWidth="1"/>
    <col min="6" max="6" width="14.28515625" customWidth="1"/>
    <col min="8" max="8" width="54.42578125" customWidth="1"/>
  </cols>
  <sheetData>
    <row r="3" spans="2:8" x14ac:dyDescent="0.25">
      <c r="B3" s="1" t="s">
        <v>23</v>
      </c>
    </row>
    <row r="4" spans="2:8" x14ac:dyDescent="0.25">
      <c r="B4" s="1" t="s">
        <v>0</v>
      </c>
      <c r="C4" s="1"/>
      <c r="D4" s="1"/>
      <c r="E4" s="1"/>
    </row>
    <row r="5" spans="2:8" x14ac:dyDescent="0.25">
      <c r="B5" t="s">
        <v>1</v>
      </c>
    </row>
    <row r="7" spans="2:8" ht="60" x14ac:dyDescent="0.25">
      <c r="B7" s="2"/>
      <c r="C7" s="3" t="s">
        <v>2</v>
      </c>
      <c r="D7" s="4"/>
      <c r="E7" s="5" t="s">
        <v>3</v>
      </c>
      <c r="F7" s="5" t="s">
        <v>4</v>
      </c>
      <c r="G7" s="5" t="s">
        <v>5</v>
      </c>
      <c r="H7" s="3" t="s">
        <v>6</v>
      </c>
    </row>
    <row r="8" spans="2:8" x14ac:dyDescent="0.25">
      <c r="B8" s="61" t="s">
        <v>36</v>
      </c>
      <c r="C8" s="61"/>
      <c r="D8" s="66"/>
      <c r="E8" s="6">
        <v>89516372197</v>
      </c>
      <c r="F8" s="6" t="s">
        <v>44</v>
      </c>
      <c r="G8" s="45">
        <v>306.42</v>
      </c>
      <c r="H8" s="8" t="s">
        <v>9</v>
      </c>
    </row>
    <row r="9" spans="2:8" x14ac:dyDescent="0.25">
      <c r="B9" s="67" t="s">
        <v>36</v>
      </c>
      <c r="C9" s="38"/>
      <c r="D9" s="60"/>
      <c r="E9" s="6">
        <v>89516372197</v>
      </c>
      <c r="F9" s="6" t="s">
        <v>44</v>
      </c>
      <c r="G9" s="46">
        <v>3.96</v>
      </c>
      <c r="H9" s="8" t="s">
        <v>9</v>
      </c>
    </row>
    <row r="10" spans="2:8" x14ac:dyDescent="0.25">
      <c r="B10" s="9" t="s">
        <v>7</v>
      </c>
      <c r="C10" s="10"/>
      <c r="D10" s="10"/>
      <c r="E10" s="11"/>
      <c r="F10" s="11"/>
      <c r="G10" s="12">
        <f>SUM(G8:G9)</f>
        <v>310.38</v>
      </c>
      <c r="H10" s="13"/>
    </row>
    <row r="11" spans="2:8" x14ac:dyDescent="0.25">
      <c r="B11" s="61" t="s">
        <v>40</v>
      </c>
      <c r="C11" s="63"/>
      <c r="D11" s="66"/>
      <c r="E11" s="6">
        <v>30518621880</v>
      </c>
      <c r="F11" s="6" t="s">
        <v>18</v>
      </c>
      <c r="G11" s="45">
        <v>250</v>
      </c>
      <c r="H11" s="8" t="s">
        <v>45</v>
      </c>
    </row>
    <row r="12" spans="2:8" x14ac:dyDescent="0.25">
      <c r="B12" s="14" t="s">
        <v>7</v>
      </c>
      <c r="C12" s="16"/>
      <c r="D12" s="16"/>
      <c r="E12" s="17"/>
      <c r="F12" s="18"/>
      <c r="G12" s="47">
        <v>250</v>
      </c>
      <c r="H12" s="19"/>
    </row>
    <row r="13" spans="2:8" x14ac:dyDescent="0.25">
      <c r="B13" s="61" t="s">
        <v>37</v>
      </c>
      <c r="C13" s="63"/>
      <c r="D13" s="64"/>
      <c r="E13" s="20">
        <v>70108447975</v>
      </c>
      <c r="F13" s="20" t="s">
        <v>43</v>
      </c>
      <c r="G13" s="45">
        <v>38.71</v>
      </c>
      <c r="H13" s="8" t="s">
        <v>9</v>
      </c>
    </row>
    <row r="14" spans="2:8" x14ac:dyDescent="0.25">
      <c r="B14" s="9" t="s">
        <v>7</v>
      </c>
      <c r="C14" s="16"/>
      <c r="D14" s="16"/>
      <c r="E14" s="17"/>
      <c r="F14" s="17"/>
      <c r="G14" s="12">
        <v>38.71</v>
      </c>
      <c r="H14" s="22"/>
    </row>
    <row r="15" spans="2:8" x14ac:dyDescent="0.25">
      <c r="B15" s="61" t="s">
        <v>34</v>
      </c>
      <c r="C15" s="68"/>
      <c r="D15" s="69"/>
      <c r="E15" s="6">
        <v>52508873833</v>
      </c>
      <c r="F15" s="33" t="s">
        <v>18</v>
      </c>
      <c r="G15" s="45">
        <v>52.81</v>
      </c>
      <c r="H15" s="8" t="s">
        <v>50</v>
      </c>
    </row>
    <row r="16" spans="2:8" x14ac:dyDescent="0.25">
      <c r="B16" s="9" t="s">
        <v>7</v>
      </c>
      <c r="C16" s="16"/>
      <c r="D16" s="16"/>
      <c r="E16" s="17"/>
      <c r="F16" s="18"/>
      <c r="G16" s="47">
        <v>52.81</v>
      </c>
      <c r="H16" s="22"/>
    </row>
    <row r="17" spans="2:8" x14ac:dyDescent="0.25">
      <c r="B17" s="61" t="s">
        <v>38</v>
      </c>
      <c r="C17" s="63"/>
      <c r="D17" s="66"/>
      <c r="E17" s="6">
        <v>21523879111</v>
      </c>
      <c r="F17" s="6" t="s">
        <v>42</v>
      </c>
      <c r="G17" s="45">
        <v>265.64</v>
      </c>
      <c r="H17" s="8" t="s">
        <v>9</v>
      </c>
    </row>
    <row r="18" spans="2:8" x14ac:dyDescent="0.25">
      <c r="B18" s="23" t="s">
        <v>7</v>
      </c>
      <c r="C18" s="24"/>
      <c r="D18" s="16"/>
      <c r="E18" s="17"/>
      <c r="F18" s="17"/>
      <c r="G18" s="47">
        <v>265.64</v>
      </c>
      <c r="H18" s="22"/>
    </row>
    <row r="19" spans="2:8" x14ac:dyDescent="0.25">
      <c r="B19" s="8" t="s">
        <v>11</v>
      </c>
      <c r="C19" s="8"/>
      <c r="D19" s="8"/>
      <c r="E19" s="6">
        <v>63073332379</v>
      </c>
      <c r="F19" s="6" t="s">
        <v>8</v>
      </c>
      <c r="G19" s="45">
        <v>601.57000000000005</v>
      </c>
      <c r="H19" s="8" t="s">
        <v>12</v>
      </c>
    </row>
    <row r="20" spans="2:8" x14ac:dyDescent="0.25">
      <c r="B20" s="9" t="s">
        <v>7</v>
      </c>
      <c r="C20" s="16"/>
      <c r="D20" s="16"/>
      <c r="E20" s="26"/>
      <c r="F20" s="26"/>
      <c r="G20" s="47">
        <f>SUM(G19)</f>
        <v>601.57000000000005</v>
      </c>
      <c r="H20" s="22"/>
    </row>
    <row r="21" spans="2:8" x14ac:dyDescent="0.25">
      <c r="B21" s="65" t="s">
        <v>13</v>
      </c>
      <c r="C21" s="65"/>
      <c r="D21" s="65"/>
      <c r="E21" s="6">
        <v>53350217371</v>
      </c>
      <c r="F21" s="6" t="s">
        <v>14</v>
      </c>
      <c r="G21" s="45">
        <v>30.68</v>
      </c>
      <c r="H21" s="8" t="s">
        <v>9</v>
      </c>
    </row>
    <row r="22" spans="2:8" x14ac:dyDescent="0.25">
      <c r="B22" s="59" t="s">
        <v>13</v>
      </c>
      <c r="C22" s="59"/>
      <c r="D22" s="59"/>
      <c r="E22" s="6">
        <v>53350217371</v>
      </c>
      <c r="F22" s="6" t="s">
        <v>14</v>
      </c>
      <c r="G22" s="45">
        <v>58.95</v>
      </c>
      <c r="H22" s="8" t="s">
        <v>9</v>
      </c>
    </row>
    <row r="23" spans="2:8" x14ac:dyDescent="0.25">
      <c r="B23" s="59" t="s">
        <v>13</v>
      </c>
      <c r="C23" s="59"/>
      <c r="D23" s="59"/>
      <c r="E23" s="6">
        <v>53350217371</v>
      </c>
      <c r="F23" s="6" t="s">
        <v>14</v>
      </c>
      <c r="G23" s="45">
        <v>26.01</v>
      </c>
      <c r="H23" s="8" t="s">
        <v>9</v>
      </c>
    </row>
    <row r="24" spans="2:8" x14ac:dyDescent="0.25">
      <c r="B24" s="9" t="s">
        <v>7</v>
      </c>
      <c r="C24" s="27"/>
      <c r="D24" s="16"/>
      <c r="E24" s="17"/>
      <c r="F24" s="16"/>
      <c r="G24" s="12">
        <f>SUM(G21:G23)</f>
        <v>115.64</v>
      </c>
      <c r="H24" s="22"/>
    </row>
    <row r="25" spans="2:8" x14ac:dyDescent="0.25">
      <c r="B25" s="62" t="s">
        <v>15</v>
      </c>
      <c r="C25" s="63"/>
      <c r="D25" s="64"/>
      <c r="E25" s="20">
        <v>45854645558</v>
      </c>
      <c r="F25" s="20" t="s">
        <v>16</v>
      </c>
      <c r="G25" s="45">
        <v>50.04</v>
      </c>
      <c r="H25" s="8" t="s">
        <v>10</v>
      </c>
    </row>
    <row r="26" spans="2:8" x14ac:dyDescent="0.25">
      <c r="B26" s="9" t="s">
        <v>7</v>
      </c>
      <c r="C26" s="21"/>
      <c r="D26" s="16"/>
      <c r="E26" s="17"/>
      <c r="F26" s="17"/>
      <c r="G26" s="12">
        <f>SUM(G25)</f>
        <v>50.04</v>
      </c>
      <c r="H26" s="22"/>
    </row>
    <row r="27" spans="2:8" x14ac:dyDescent="0.25">
      <c r="B27" s="55" t="s">
        <v>17</v>
      </c>
      <c r="C27" s="63"/>
      <c r="D27" s="63"/>
      <c r="E27" s="6">
        <v>62226620908</v>
      </c>
      <c r="F27" s="20" t="s">
        <v>8</v>
      </c>
      <c r="G27" s="7">
        <v>64.040000000000006</v>
      </c>
      <c r="H27" s="8" t="s">
        <v>9</v>
      </c>
    </row>
    <row r="28" spans="2:8" x14ac:dyDescent="0.25">
      <c r="B28" s="9" t="s">
        <v>7</v>
      </c>
      <c r="C28" s="27"/>
      <c r="D28" s="27"/>
      <c r="E28" s="17"/>
      <c r="F28" s="17"/>
      <c r="G28" s="12">
        <v>64.040000000000006</v>
      </c>
      <c r="H28" s="22"/>
    </row>
    <row r="29" spans="2:8" x14ac:dyDescent="0.25">
      <c r="B29" s="61" t="s">
        <v>39</v>
      </c>
      <c r="C29" s="63"/>
      <c r="D29" s="63"/>
      <c r="E29" s="6">
        <v>66089976432</v>
      </c>
      <c r="F29" s="20" t="s">
        <v>41</v>
      </c>
      <c r="G29" s="45">
        <v>67.8</v>
      </c>
      <c r="H29" s="8" t="s">
        <v>51</v>
      </c>
    </row>
    <row r="30" spans="2:8" x14ac:dyDescent="0.25">
      <c r="B30" s="9" t="s">
        <v>7</v>
      </c>
      <c r="C30" s="24"/>
      <c r="D30" s="24"/>
      <c r="E30" s="17"/>
      <c r="F30" s="17"/>
      <c r="G30" s="47">
        <v>67.8</v>
      </c>
      <c r="H30" s="22"/>
    </row>
    <row r="31" spans="2:8" x14ac:dyDescent="0.25">
      <c r="B31" s="59" t="s">
        <v>19</v>
      </c>
      <c r="C31" s="62"/>
      <c r="D31" s="60"/>
      <c r="E31" s="6">
        <v>45878059290</v>
      </c>
      <c r="F31" s="20" t="s">
        <v>18</v>
      </c>
      <c r="G31" s="45">
        <v>172.84</v>
      </c>
      <c r="H31" s="8" t="s">
        <v>9</v>
      </c>
    </row>
    <row r="32" spans="2:8" x14ac:dyDescent="0.25">
      <c r="B32" s="9" t="s">
        <v>7</v>
      </c>
      <c r="C32" s="16"/>
      <c r="D32" s="27"/>
      <c r="E32" s="17"/>
      <c r="F32" s="18"/>
      <c r="G32" s="47">
        <v>172.84</v>
      </c>
      <c r="H32" s="22"/>
    </row>
    <row r="33" spans="2:8" x14ac:dyDescent="0.25">
      <c r="B33" s="59" t="s">
        <v>20</v>
      </c>
      <c r="C33" s="55"/>
      <c r="D33" s="60"/>
      <c r="E33" s="6">
        <v>33060874644</v>
      </c>
      <c r="F33" s="32" t="s">
        <v>21</v>
      </c>
      <c r="G33" s="45">
        <v>22.23</v>
      </c>
      <c r="H33" s="8" t="s">
        <v>9</v>
      </c>
    </row>
    <row r="34" spans="2:8" x14ac:dyDescent="0.25">
      <c r="B34" s="59" t="s">
        <v>20</v>
      </c>
      <c r="C34" s="61"/>
      <c r="D34" s="60"/>
      <c r="E34" s="6">
        <v>33060874644</v>
      </c>
      <c r="F34" s="25" t="s">
        <v>21</v>
      </c>
      <c r="G34" s="45">
        <v>8.52</v>
      </c>
      <c r="H34" s="8" t="s">
        <v>9</v>
      </c>
    </row>
    <row r="35" spans="2:8" x14ac:dyDescent="0.25">
      <c r="B35" s="59" t="s">
        <v>20</v>
      </c>
      <c r="C35" s="61"/>
      <c r="D35" s="60"/>
      <c r="E35" s="6">
        <v>33060874644</v>
      </c>
      <c r="F35" s="25" t="s">
        <v>21</v>
      </c>
      <c r="G35" s="45">
        <v>34.04</v>
      </c>
      <c r="H35" s="8" t="s">
        <v>9</v>
      </c>
    </row>
    <row r="36" spans="2:8" x14ac:dyDescent="0.25">
      <c r="B36" s="59" t="s">
        <v>20</v>
      </c>
      <c r="C36" s="61"/>
      <c r="D36" s="60"/>
      <c r="E36" s="6">
        <v>33060874644</v>
      </c>
      <c r="F36" s="25" t="s">
        <v>21</v>
      </c>
      <c r="G36" s="45">
        <v>34.17</v>
      </c>
      <c r="H36" s="8" t="s">
        <v>9</v>
      </c>
    </row>
    <row r="37" spans="2:8" x14ac:dyDescent="0.25">
      <c r="B37" s="9" t="s">
        <v>7</v>
      </c>
      <c r="C37" s="27"/>
      <c r="D37" s="27"/>
      <c r="E37" s="17"/>
      <c r="F37" s="17"/>
      <c r="G37" s="47">
        <f>G33+G34+G35+G36</f>
        <v>98.96</v>
      </c>
      <c r="H37" s="22"/>
    </row>
    <row r="38" spans="2:8" x14ac:dyDescent="0.25">
      <c r="B38" s="59" t="s">
        <v>35</v>
      </c>
      <c r="C38" s="61"/>
      <c r="D38" s="60"/>
      <c r="E38" s="6">
        <v>71642207963</v>
      </c>
      <c r="F38" s="20" t="s">
        <v>18</v>
      </c>
      <c r="G38" s="45">
        <v>41.12</v>
      </c>
      <c r="H38" s="8" t="s">
        <v>9</v>
      </c>
    </row>
    <row r="39" spans="2:8" x14ac:dyDescent="0.25">
      <c r="B39" s="9" t="s">
        <v>7</v>
      </c>
      <c r="C39" s="16"/>
      <c r="D39" s="16"/>
      <c r="E39" s="17"/>
      <c r="F39" s="17"/>
      <c r="G39" s="47">
        <v>41.12</v>
      </c>
      <c r="H39" s="22"/>
    </row>
    <row r="40" spans="2:8" x14ac:dyDescent="0.25">
      <c r="B40" s="55" t="s">
        <v>33</v>
      </c>
      <c r="C40" s="56"/>
      <c r="D40" s="57"/>
      <c r="E40" s="6">
        <v>81793146560</v>
      </c>
      <c r="F40" s="54" t="s">
        <v>8</v>
      </c>
      <c r="G40" s="48">
        <v>23.86</v>
      </c>
      <c r="H40" s="53" t="s">
        <v>46</v>
      </c>
    </row>
    <row r="41" spans="2:8" x14ac:dyDescent="0.25">
      <c r="B41" s="55" t="s">
        <v>33</v>
      </c>
      <c r="C41" s="56"/>
      <c r="D41" s="58"/>
      <c r="E41" s="6">
        <v>81793146560</v>
      </c>
      <c r="F41" s="54" t="s">
        <v>8</v>
      </c>
      <c r="G41" s="48">
        <v>14.73</v>
      </c>
      <c r="H41" s="53" t="s">
        <v>47</v>
      </c>
    </row>
    <row r="42" spans="2:8" x14ac:dyDescent="0.25">
      <c r="B42" s="55" t="s">
        <v>33</v>
      </c>
      <c r="C42" s="56"/>
      <c r="D42" s="58"/>
      <c r="E42" s="6">
        <v>81793146560</v>
      </c>
      <c r="F42" s="54" t="s">
        <v>8</v>
      </c>
      <c r="G42" s="48">
        <v>60.11</v>
      </c>
      <c r="H42" s="53" t="s">
        <v>48</v>
      </c>
    </row>
    <row r="43" spans="2:8" x14ac:dyDescent="0.25">
      <c r="B43" s="55" t="s">
        <v>33</v>
      </c>
      <c r="C43" s="56"/>
      <c r="D43" s="58"/>
      <c r="E43" s="6">
        <v>81793146560</v>
      </c>
      <c r="F43" s="54" t="s">
        <v>8</v>
      </c>
      <c r="G43" s="48">
        <v>67.66</v>
      </c>
      <c r="H43" s="53" t="s">
        <v>49</v>
      </c>
    </row>
    <row r="44" spans="2:8" x14ac:dyDescent="0.25">
      <c r="B44" s="9" t="s">
        <v>7</v>
      </c>
      <c r="C44" s="24"/>
      <c r="D44" s="24"/>
      <c r="E44" s="28"/>
      <c r="F44" s="28"/>
      <c r="G44" s="29">
        <f>SUM(G40:G43)</f>
        <v>166.36</v>
      </c>
      <c r="H44" s="30"/>
    </row>
    <row r="45" spans="2:8" x14ac:dyDescent="0.25">
      <c r="B45" s="72" t="s">
        <v>61</v>
      </c>
      <c r="C45" s="24"/>
      <c r="D45" s="71"/>
      <c r="E45" s="75">
        <v>32614011568</v>
      </c>
      <c r="F45" s="73" t="s">
        <v>8</v>
      </c>
      <c r="G45" s="74">
        <v>36.24</v>
      </c>
      <c r="H45" s="8" t="s">
        <v>9</v>
      </c>
    </row>
    <row r="46" spans="2:8" x14ac:dyDescent="0.25">
      <c r="B46" s="9" t="s">
        <v>7</v>
      </c>
      <c r="C46" s="24"/>
      <c r="D46" s="24"/>
      <c r="E46" s="28"/>
      <c r="F46" s="28"/>
      <c r="G46" s="29">
        <v>36.24</v>
      </c>
      <c r="H46" s="30"/>
    </row>
    <row r="47" spans="2:8" ht="15.75" x14ac:dyDescent="0.25">
      <c r="B47" s="49" t="s">
        <v>60</v>
      </c>
      <c r="C47" s="50"/>
      <c r="D47" s="50"/>
      <c r="E47" s="50"/>
      <c r="F47" s="50"/>
      <c r="G47" s="51">
        <f>G10+G12+G14+G16+G18+G20+G24+G26+G28+G30+G32+G37+G39+G44+G46</f>
        <v>2332.1499999999996</v>
      </c>
      <c r="H47" s="52"/>
    </row>
    <row r="49" spans="7:7" x14ac:dyDescent="0.25">
      <c r="G49" s="44"/>
    </row>
  </sheetData>
  <phoneticPr fontId="5" type="noConversion"/>
  <pageMargins left="0.7" right="0.7" top="0.75" bottom="0.75" header="0.3" footer="0.3"/>
  <pageSetup paperSize="9" scale="6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4286B-5386-42AF-AA75-27940BC2BB0A}">
  <sheetPr>
    <pageSetUpPr fitToPage="1"/>
  </sheetPr>
  <dimension ref="A3:E28"/>
  <sheetViews>
    <sheetView tabSelected="1" workbookViewId="0">
      <selection activeCell="B31" sqref="B31"/>
    </sheetView>
  </sheetViews>
  <sheetFormatPr defaultRowHeight="15" x14ac:dyDescent="0.25"/>
  <cols>
    <col min="2" max="2" width="60.85546875" bestFit="1" customWidth="1"/>
    <col min="3" max="3" width="9.140625" bestFit="1" customWidth="1"/>
    <col min="4" max="4" width="76.7109375" customWidth="1"/>
  </cols>
  <sheetData>
    <row r="3" spans="2:5" x14ac:dyDescent="0.25">
      <c r="B3" s="1" t="s">
        <v>23</v>
      </c>
    </row>
    <row r="4" spans="2:5" x14ac:dyDescent="0.25">
      <c r="B4" s="1" t="s">
        <v>0</v>
      </c>
      <c r="C4" s="1"/>
    </row>
    <row r="5" spans="2:5" x14ac:dyDescent="0.25">
      <c r="B5" t="s">
        <v>24</v>
      </c>
    </row>
    <row r="7" spans="2:5" ht="27" customHeight="1" x14ac:dyDescent="0.25">
      <c r="B7" s="3" t="s">
        <v>25</v>
      </c>
      <c r="C7" s="5" t="s">
        <v>26</v>
      </c>
      <c r="D7" s="3" t="s">
        <v>6</v>
      </c>
      <c r="E7" s="33"/>
    </row>
    <row r="8" spans="2:5" x14ac:dyDescent="0.25">
      <c r="B8" s="34" t="s">
        <v>27</v>
      </c>
      <c r="C8" s="7">
        <v>33543.410000000003</v>
      </c>
      <c r="D8" s="8" t="s">
        <v>28</v>
      </c>
      <c r="E8" s="33"/>
    </row>
    <row r="9" spans="2:5" x14ac:dyDescent="0.25">
      <c r="B9" s="34" t="s">
        <v>27</v>
      </c>
      <c r="C9" s="7">
        <v>5534.66</v>
      </c>
      <c r="D9" s="8" t="s">
        <v>29</v>
      </c>
      <c r="E9" s="33"/>
    </row>
    <row r="10" spans="2:5" x14ac:dyDescent="0.25">
      <c r="B10" s="34" t="s">
        <v>27</v>
      </c>
      <c r="C10" s="7">
        <v>2164.19</v>
      </c>
      <c r="D10" s="8" t="s">
        <v>30</v>
      </c>
      <c r="E10" s="33"/>
    </row>
    <row r="11" spans="2:5" x14ac:dyDescent="0.25">
      <c r="B11" s="34" t="s">
        <v>27</v>
      </c>
      <c r="C11" s="7">
        <v>168</v>
      </c>
      <c r="D11" s="8" t="s">
        <v>31</v>
      </c>
    </row>
    <row r="12" spans="2:5" x14ac:dyDescent="0.25">
      <c r="B12" s="35" t="s">
        <v>7</v>
      </c>
      <c r="C12" s="36">
        <f>SUM(C8:C11)</f>
        <v>41410.260000000009</v>
      </c>
      <c r="D12" s="37"/>
    </row>
    <row r="13" spans="2:5" x14ac:dyDescent="0.25">
      <c r="B13" s="8" t="s">
        <v>32</v>
      </c>
      <c r="C13" s="45">
        <v>3763.79</v>
      </c>
      <c r="D13" s="8" t="s">
        <v>53</v>
      </c>
    </row>
    <row r="14" spans="2:5" x14ac:dyDescent="0.25">
      <c r="B14" s="8" t="s">
        <v>32</v>
      </c>
      <c r="C14" s="45">
        <v>621.03</v>
      </c>
      <c r="D14" s="8" t="s">
        <v>52</v>
      </c>
    </row>
    <row r="15" spans="2:5" x14ac:dyDescent="0.25">
      <c r="B15" s="8" t="s">
        <v>32</v>
      </c>
      <c r="C15" s="45">
        <v>232</v>
      </c>
      <c r="D15" s="8" t="s">
        <v>54</v>
      </c>
    </row>
    <row r="16" spans="2:5" x14ac:dyDescent="0.25">
      <c r="B16" s="8" t="s">
        <v>32</v>
      </c>
      <c r="C16" s="45">
        <v>242.1</v>
      </c>
      <c r="D16" s="15" t="s">
        <v>28</v>
      </c>
    </row>
    <row r="17" spans="1:5" x14ac:dyDescent="0.25">
      <c r="B17" s="8" t="s">
        <v>32</v>
      </c>
      <c r="C17" s="45">
        <v>36.32</v>
      </c>
      <c r="D17" s="15" t="s">
        <v>55</v>
      </c>
    </row>
    <row r="18" spans="1:5" x14ac:dyDescent="0.25">
      <c r="B18" s="8" t="s">
        <v>32</v>
      </c>
      <c r="C18" s="45">
        <v>264.3</v>
      </c>
      <c r="D18" s="15" t="s">
        <v>56</v>
      </c>
    </row>
    <row r="19" spans="1:5" x14ac:dyDescent="0.25">
      <c r="B19" s="8" t="s">
        <v>32</v>
      </c>
      <c r="C19" s="45">
        <v>33.18</v>
      </c>
      <c r="D19" s="15" t="s">
        <v>31</v>
      </c>
    </row>
    <row r="20" spans="1:5" x14ac:dyDescent="0.25">
      <c r="B20" s="8" t="s">
        <v>32</v>
      </c>
      <c r="C20" s="45">
        <v>132.49</v>
      </c>
      <c r="D20" s="15" t="s">
        <v>58</v>
      </c>
    </row>
    <row r="21" spans="1:5" x14ac:dyDescent="0.25">
      <c r="B21" s="34" t="s">
        <v>32</v>
      </c>
      <c r="C21" s="70">
        <f>40.91+241.66</f>
        <v>282.57</v>
      </c>
      <c r="D21" s="8" t="s">
        <v>22</v>
      </c>
    </row>
    <row r="22" spans="1:5" x14ac:dyDescent="0.25">
      <c r="B22" s="34" t="s">
        <v>32</v>
      </c>
      <c r="C22" s="70">
        <f>10.78</f>
        <v>10.78</v>
      </c>
      <c r="D22" s="8" t="s">
        <v>51</v>
      </c>
    </row>
    <row r="23" spans="1:5" x14ac:dyDescent="0.25">
      <c r="B23" s="34" t="s">
        <v>32</v>
      </c>
      <c r="C23" s="70">
        <v>36.5</v>
      </c>
      <c r="D23" s="8" t="s">
        <v>57</v>
      </c>
    </row>
    <row r="24" spans="1:5" x14ac:dyDescent="0.25">
      <c r="B24" s="34" t="s">
        <v>32</v>
      </c>
      <c r="C24" s="45">
        <f>27.97+19.41+81.53</f>
        <v>128.91</v>
      </c>
      <c r="D24" s="8" t="s">
        <v>9</v>
      </c>
    </row>
    <row r="25" spans="1:5" x14ac:dyDescent="0.25">
      <c r="A25" s="38"/>
      <c r="B25" s="39" t="s">
        <v>7</v>
      </c>
      <c r="C25" s="40">
        <f>SUM(C13:C24)</f>
        <v>5783.9699999999993</v>
      </c>
      <c r="D25" s="41"/>
      <c r="E25" s="38"/>
    </row>
    <row r="26" spans="1:5" x14ac:dyDescent="0.25">
      <c r="B26" s="42"/>
      <c r="C26" s="31">
        <f>C12+C25</f>
        <v>47194.23000000001</v>
      </c>
      <c r="D26" s="43" t="s">
        <v>59</v>
      </c>
    </row>
    <row r="27" spans="1:5" x14ac:dyDescent="0.25">
      <c r="C27" s="44"/>
    </row>
    <row r="28" spans="1:5" x14ac:dyDescent="0.25">
      <c r="C28" s="44"/>
    </row>
  </sheetData>
  <pageMargins left="0.7" right="0.7" top="0.75" bottom="0.75" header="0.3" footer="0.3"/>
  <pageSetup paperSize="9" scale="5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02-2024 Kategorija 1</vt:lpstr>
      <vt:lpstr>02-2024 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Matea</dc:creator>
  <cp:lastModifiedBy>Matea</cp:lastModifiedBy>
  <cp:lastPrinted>2024-03-19T09:48:05Z</cp:lastPrinted>
  <dcterms:created xsi:type="dcterms:W3CDTF">2024-03-14T12:16:17Z</dcterms:created>
  <dcterms:modified xsi:type="dcterms:W3CDTF">2024-03-21T07:49:25Z</dcterms:modified>
</cp:coreProperties>
</file>