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a\Documents\TROŠENJE SREDSTAVA\"/>
    </mc:Choice>
  </mc:AlternateContent>
  <xr:revisionPtr revIDLastSave="0" documentId="13_ncr:1_{426779B3-EF3B-431E-9C6F-CABA754C6D4D}" xr6:coauthVersionLast="47" xr6:coauthVersionMax="47" xr10:uidLastSave="{00000000-0000-0000-0000-000000000000}"/>
  <bookViews>
    <workbookView xWindow="-120" yWindow="-120" windowWidth="29040" windowHeight="15840" xr2:uid="{37EB6606-1A89-449A-95B7-10F6B840CEC1}"/>
  </bookViews>
  <sheets>
    <sheet name="04-2024 Kategorija 1" sheetId="1" r:id="rId1"/>
    <sheet name="04-2024 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6" i="1" l="1"/>
  <c r="K80" i="1"/>
  <c r="K83" i="1"/>
  <c r="K51" i="1"/>
  <c r="K27" i="1"/>
  <c r="K22" i="1"/>
  <c r="G24" i="2"/>
  <c r="G16" i="2"/>
  <c r="K37" i="1"/>
  <c r="K35" i="1"/>
  <c r="K31" i="1"/>
  <c r="K17" i="1"/>
  <c r="G25" i="2" l="1"/>
</calcChain>
</file>

<file path=xl/sharedStrings.xml><?xml version="1.0" encoding="utf-8"?>
<sst xmlns="http://schemas.openxmlformats.org/spreadsheetml/2006/main" count="191" uniqueCount="84">
  <si>
    <t>OSNOVNA ŠKOLA BOL, BOL, OIB: 07098088078</t>
  </si>
  <si>
    <t>Kategorija 1</t>
  </si>
  <si>
    <t xml:space="preserve">Naziv primatelja </t>
  </si>
  <si>
    <t>OIB primatelja</t>
  </si>
  <si>
    <t>Sjedište primatelja</t>
  </si>
  <si>
    <t xml:space="preserve">Način objave isplaćenog iznosa </t>
  </si>
  <si>
    <t>Vrsta rashoda i izdataka</t>
  </si>
  <si>
    <t>3221 - Uredski materijal i ostali materijalni rashodi</t>
  </si>
  <si>
    <t>Ukupno:</t>
  </si>
  <si>
    <t>Split</t>
  </si>
  <si>
    <t>Naklada Slap</t>
  </si>
  <si>
    <t xml:space="preserve">Jastrebarsko     </t>
  </si>
  <si>
    <t>Otp banka d.d.</t>
  </si>
  <si>
    <t>3431 - Bankarske usluge i usluge platnog prometa</t>
  </si>
  <si>
    <t>Ikea Hrvatska d.o.o.</t>
  </si>
  <si>
    <t>Sesvete</t>
  </si>
  <si>
    <t>Hep - Opskrba d.o.o.</t>
  </si>
  <si>
    <t>Zagreb</t>
  </si>
  <si>
    <t>3223 - Energija</t>
  </si>
  <si>
    <t>Berica - Venera d.o.o.</t>
  </si>
  <si>
    <t>Nerežišća</t>
  </si>
  <si>
    <t>Vodovod Brač d.o.o.</t>
  </si>
  <si>
    <t>Supetar</t>
  </si>
  <si>
    <t>3234 -  Komunalne usluge</t>
  </si>
  <si>
    <t>Konzum</t>
  </si>
  <si>
    <t>Text Papir d.o.o.</t>
  </si>
  <si>
    <t>Studenac d.o.o.</t>
  </si>
  <si>
    <t>Omiš</t>
  </si>
  <si>
    <t>Bauhaus Split</t>
  </si>
  <si>
    <t>HT d.d. - usluge fiksne mreže</t>
  </si>
  <si>
    <t>3231 - Usluge telefona, pošte i prijevoza</t>
  </si>
  <si>
    <t>3234 - Usluge telefona, pošte i prijevoza</t>
  </si>
  <si>
    <t>Kategorija 2</t>
  </si>
  <si>
    <t>Naziv isplatitelja</t>
  </si>
  <si>
    <t>Način objave isplaćenog iznosa</t>
  </si>
  <si>
    <t>Ministarstvo znanosti i obrazovanja</t>
  </si>
  <si>
    <t xml:space="preserve">3111 - Bruto plaća za redovan rad </t>
  </si>
  <si>
    <t xml:space="preserve">3132 - Doprinos na bruto </t>
  </si>
  <si>
    <t>3212 - Naknade za prijevoz, za rad na terenu i odvojeni život</t>
  </si>
  <si>
    <t xml:space="preserve">3295 - Pristojbe i naknade </t>
  </si>
  <si>
    <t>Osnovna škola Bol, Bol</t>
  </si>
  <si>
    <t>3111 - Bruto plaća za redovan rad ( Učimo zajedno VI )</t>
  </si>
  <si>
    <t>3132 - Doprinos na bruto ( Učimo zajedno VI )</t>
  </si>
  <si>
    <t>3212 - Naknade za prijevoz, za rad na terenu i odvojeni život ( Učimo zajeno VI )</t>
  </si>
  <si>
    <t>3132 - Doprinos na bruto</t>
  </si>
  <si>
    <t>3293 - Reprezentacija</t>
  </si>
  <si>
    <t>Ukupno za travanj 2024. god.</t>
  </si>
  <si>
    <t>3221 - Osnovni materijal i sirovine</t>
  </si>
  <si>
    <t>INFORMACIJA O TROŠENJU SREDSTAVA TRAVANJ 2024</t>
  </si>
  <si>
    <t>Dubrovnik Sun d.o.o.</t>
  </si>
  <si>
    <t>Dubrovnik</t>
  </si>
  <si>
    <t>32113 - Naknade za smještaj na službenom putu u zemlji</t>
  </si>
  <si>
    <t>Financijska agencija</t>
  </si>
  <si>
    <t>32389 - Ostale računalne usluge</t>
  </si>
  <si>
    <t>Razvojne strategije d.o.o.</t>
  </si>
  <si>
    <t>32224 - Namirnice</t>
  </si>
  <si>
    <t xml:space="preserve">Ukupno </t>
  </si>
  <si>
    <t>Tramax d.o.o.</t>
  </si>
  <si>
    <t>Tedi Poslovnje d.o.o.</t>
  </si>
  <si>
    <t>Agram life osiguranje d.d.</t>
  </si>
  <si>
    <t>32361 - Obvezni zdravstveni i preventivni pregledi zaposlenika</t>
  </si>
  <si>
    <t>Hrv. Geografsko društvo</t>
  </si>
  <si>
    <t>Zadar</t>
  </si>
  <si>
    <t>Administrator d.o.o.</t>
  </si>
  <si>
    <t>Krivodol</t>
  </si>
  <si>
    <t>32381 - Usluge ažuriranja računalnih baza</t>
  </si>
  <si>
    <t>LONGO trg. Obrt</t>
  </si>
  <si>
    <t>32219 - Ostali materijal za potrebe redovnog poslovanja</t>
  </si>
  <si>
    <t>Ukupno</t>
  </si>
  <si>
    <t xml:space="preserve">Lalizas Marina d.o.o. </t>
  </si>
  <si>
    <t>Bramil junior, obrt za usluge</t>
  </si>
  <si>
    <t>32391 - Grafičke i tiskarske usluge, usluge kopiranja, uvezivanja i slično</t>
  </si>
  <si>
    <t xml:space="preserve">Sunce hoteli </t>
  </si>
  <si>
    <t>Tommy d.o.o.</t>
  </si>
  <si>
    <t>Kaštel Sućurac</t>
  </si>
  <si>
    <t>Corona copy d.o.o.</t>
  </si>
  <si>
    <t xml:space="preserve">Leprinka d.o.o. </t>
  </si>
  <si>
    <t>Ićići</t>
  </si>
  <si>
    <t xml:space="preserve">Hrvatska Pošta </t>
  </si>
  <si>
    <t>32313 - Poštarina</t>
  </si>
  <si>
    <t>In Rebus d.o.o.</t>
  </si>
  <si>
    <t>Sensus grupa d.o.o.</t>
  </si>
  <si>
    <t>INFORMACIJA O TROŠENJU SREDSTAVA TRAVANJ 2024. GODINE</t>
  </si>
  <si>
    <t>Ukupno za travanj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</si>
</sst>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4D515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3" borderId="3" xfId="0" applyFill="1" applyBorder="1"/>
    <xf numFmtId="0" fontId="0" fillId="3" borderId="4" xfId="0" applyFill="1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3" borderId="0" xfId="0" applyFill="1"/>
    <xf numFmtId="0" fontId="0" fillId="3" borderId="5" xfId="0" applyFill="1" applyBorder="1"/>
    <xf numFmtId="4" fontId="2" fillId="0" borderId="1" xfId="0" applyNumberFormat="1" applyFont="1" applyBorder="1" applyAlignment="1">
      <alignment horizontal="center"/>
    </xf>
    <xf numFmtId="0" fontId="1" fillId="4" borderId="3" xfId="0" applyFont="1" applyFill="1" applyBorder="1"/>
    <xf numFmtId="0" fontId="0" fillId="4" borderId="6" xfId="0" applyFill="1" applyBorder="1"/>
    <xf numFmtId="4" fontId="1" fillId="4" borderId="2" xfId="0" applyNumberFormat="1" applyFont="1" applyFill="1" applyBorder="1" applyAlignment="1">
      <alignment horizontal="center"/>
    </xf>
    <xf numFmtId="0" fontId="0" fillId="4" borderId="2" xfId="0" applyFill="1" applyBorder="1"/>
    <xf numFmtId="0" fontId="0" fillId="3" borderId="6" xfId="0" applyFill="1" applyBorder="1"/>
    <xf numFmtId="0" fontId="1" fillId="4" borderId="7" xfId="0" applyFont="1" applyFill="1" applyBorder="1"/>
    <xf numFmtId="0" fontId="1" fillId="4" borderId="6" xfId="0" applyFont="1" applyFill="1" applyBorder="1"/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center"/>
    </xf>
    <xf numFmtId="0" fontId="1" fillId="4" borderId="8" xfId="0" applyFont="1" applyFill="1" applyBorder="1"/>
    <xf numFmtId="0" fontId="0" fillId="3" borderId="9" xfId="0" applyFill="1" applyBorder="1"/>
    <xf numFmtId="0" fontId="0" fillId="0" borderId="8" xfId="0" applyBorder="1" applyAlignment="1">
      <alignment horizontal="center"/>
    </xf>
    <xf numFmtId="0" fontId="1" fillId="4" borderId="2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0" xfId="0" applyFont="1" applyFill="1" applyAlignment="1">
      <alignment horizontal="center"/>
    </xf>
    <xf numFmtId="0" fontId="0" fillId="3" borderId="12" xfId="0" applyFill="1" applyBorder="1"/>
    <xf numFmtId="0" fontId="0" fillId="3" borderId="2" xfId="0" applyFill="1" applyBorder="1"/>
    <xf numFmtId="0" fontId="1" fillId="4" borderId="13" xfId="0" applyFont="1" applyFill="1" applyBorder="1"/>
    <xf numFmtId="0" fontId="0" fillId="3" borderId="7" xfId="0" applyFill="1" applyBorder="1"/>
    <xf numFmtId="0" fontId="1" fillId="4" borderId="0" xfId="0" applyFont="1" applyFill="1"/>
    <xf numFmtId="0" fontId="0" fillId="3" borderId="10" xfId="0" applyFill="1" applyBorder="1"/>
    <xf numFmtId="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11" xfId="0" applyFont="1" applyFill="1" applyBorder="1"/>
    <xf numFmtId="0" fontId="1" fillId="3" borderId="4" xfId="0" applyFont="1" applyFill="1" applyBorder="1"/>
    <xf numFmtId="0" fontId="0" fillId="0" borderId="11" xfId="0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0" fillId="0" borderId="14" xfId="0" applyBorder="1"/>
    <xf numFmtId="0" fontId="1" fillId="3" borderId="14" xfId="0" applyFont="1" applyFill="1" applyBorder="1"/>
    <xf numFmtId="0" fontId="1" fillId="4" borderId="11" xfId="0" applyFont="1" applyFill="1" applyBorder="1" applyAlignment="1">
      <alignment horizontal="center"/>
    </xf>
    <xf numFmtId="4" fontId="1" fillId="4" borderId="12" xfId="0" applyNumberFormat="1" applyFont="1" applyFill="1" applyBorder="1" applyAlignment="1">
      <alignment horizontal="center"/>
    </xf>
    <xf numFmtId="0" fontId="1" fillId="4" borderId="14" xfId="0" applyFont="1" applyFill="1" applyBorder="1"/>
    <xf numFmtId="4" fontId="0" fillId="4" borderId="12" xfId="0" applyNumberFormat="1" applyFill="1" applyBorder="1" applyAlignment="1">
      <alignment horizontal="center"/>
    </xf>
    <xf numFmtId="0" fontId="4" fillId="5" borderId="3" xfId="0" applyFont="1" applyFill="1" applyBorder="1"/>
    <xf numFmtId="0" fontId="4" fillId="5" borderId="6" xfId="0" applyFont="1" applyFill="1" applyBorder="1"/>
    <xf numFmtId="4" fontId="4" fillId="5" borderId="2" xfId="0" applyNumberFormat="1" applyFont="1" applyFill="1" applyBorder="1" applyAlignment="1">
      <alignment horizontal="center"/>
    </xf>
    <xf numFmtId="0" fontId="4" fillId="5" borderId="4" xfId="0" applyFont="1" applyFill="1" applyBorder="1"/>
    <xf numFmtId="4" fontId="0" fillId="0" borderId="0" xfId="0" applyNumberFormat="1"/>
    <xf numFmtId="0" fontId="0" fillId="0" borderId="2" xfId="0" applyBorder="1" applyAlignment="1">
      <alignment wrapText="1"/>
    </xf>
    <xf numFmtId="0" fontId="3" fillId="6" borderId="2" xfId="0" applyFont="1" applyFill="1" applyBorder="1" applyAlignment="1">
      <alignment wrapText="1"/>
    </xf>
    <xf numFmtId="4" fontId="1" fillId="6" borderId="2" xfId="0" applyNumberFormat="1" applyFont="1" applyFill="1" applyBorder="1" applyAlignment="1">
      <alignment horizontal="center"/>
    </xf>
    <xf numFmtId="0" fontId="0" fillId="6" borderId="2" xfId="0" applyFill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6" borderId="8" xfId="0" applyFont="1" applyFill="1" applyBorder="1" applyAlignment="1">
      <alignment wrapText="1"/>
    </xf>
    <xf numFmtId="4" fontId="1" fillId="6" borderId="12" xfId="0" applyNumberFormat="1" applyFont="1" applyFill="1" applyBorder="1" applyAlignment="1">
      <alignment horizontal="center"/>
    </xf>
    <xf numFmtId="0" fontId="0" fillId="6" borderId="12" xfId="0" applyFill="1" applyBorder="1"/>
    <xf numFmtId="0" fontId="0" fillId="5" borderId="3" xfId="0" applyFill="1" applyBorder="1"/>
    <xf numFmtId="4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0" fillId="0" borderId="4" xfId="0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0" fillId="3" borderId="14" xfId="0" applyFill="1" applyBorder="1"/>
    <xf numFmtId="0" fontId="0" fillId="3" borderId="2" xfId="0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0" borderId="12" xfId="0" applyBorder="1"/>
    <xf numFmtId="0" fontId="0" fillId="3" borderId="11" xfId="0" applyFill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2454-F27C-43A6-AB94-7D1C9929A76A}">
  <dimension ref="D11:L88"/>
  <sheetViews>
    <sheetView tabSelected="1" workbookViewId="0">
      <selection activeCell="L90" sqref="L90"/>
    </sheetView>
  </sheetViews>
  <sheetFormatPr defaultRowHeight="15" x14ac:dyDescent="0.25"/>
  <cols>
    <col min="9" max="9" width="13.7109375" bestFit="1" customWidth="1"/>
    <col min="10" max="10" width="14.28515625" bestFit="1" customWidth="1"/>
    <col min="11" max="11" width="9.140625" bestFit="1" customWidth="1"/>
    <col min="12" max="12" width="46.42578125" bestFit="1" customWidth="1"/>
  </cols>
  <sheetData>
    <row r="11" spans="6:12" x14ac:dyDescent="0.25">
      <c r="F11" s="1" t="s">
        <v>48</v>
      </c>
    </row>
    <row r="12" spans="6:12" x14ac:dyDescent="0.25">
      <c r="F12" s="1" t="s">
        <v>0</v>
      </c>
      <c r="G12" s="1"/>
      <c r="H12" s="1"/>
      <c r="I12" s="1"/>
    </row>
    <row r="13" spans="6:12" x14ac:dyDescent="0.25">
      <c r="F13" t="s">
        <v>1</v>
      </c>
    </row>
    <row r="15" spans="6:12" ht="60" x14ac:dyDescent="0.25">
      <c r="F15" s="2"/>
      <c r="G15" s="3" t="s">
        <v>2</v>
      </c>
      <c r="H15" s="4"/>
      <c r="I15" s="5" t="s">
        <v>3</v>
      </c>
      <c r="J15" s="5" t="s">
        <v>4</v>
      </c>
      <c r="K15" s="5" t="s">
        <v>5</v>
      </c>
      <c r="L15" s="3" t="s">
        <v>6</v>
      </c>
    </row>
    <row r="16" spans="6:12" x14ac:dyDescent="0.25">
      <c r="F16" s="6" t="s">
        <v>12</v>
      </c>
      <c r="G16" s="6"/>
      <c r="H16" s="7"/>
      <c r="I16" s="8">
        <v>52508873833</v>
      </c>
      <c r="J16" s="8" t="s">
        <v>9</v>
      </c>
      <c r="K16" s="9">
        <v>46.74</v>
      </c>
      <c r="L16" s="10" t="s">
        <v>13</v>
      </c>
    </row>
    <row r="17" spans="5:12" x14ac:dyDescent="0.25">
      <c r="F17" s="14" t="s">
        <v>8</v>
      </c>
      <c r="G17" s="15"/>
      <c r="H17" s="15"/>
      <c r="I17" s="70"/>
      <c r="J17" s="70"/>
      <c r="K17" s="71">
        <f>SUM(K16:K16)</f>
        <v>46.74</v>
      </c>
      <c r="L17" s="17"/>
    </row>
    <row r="18" spans="5:12" x14ac:dyDescent="0.25">
      <c r="F18" s="6" t="s">
        <v>26</v>
      </c>
      <c r="G18" s="18"/>
      <c r="H18" s="73"/>
      <c r="I18" s="74">
        <v>33060874644</v>
      </c>
      <c r="J18" s="74" t="s">
        <v>27</v>
      </c>
      <c r="K18" s="75">
        <v>13.94</v>
      </c>
      <c r="L18" s="33" t="s">
        <v>47</v>
      </c>
    </row>
    <row r="19" spans="5:12" x14ac:dyDescent="0.25">
      <c r="F19" s="6" t="s">
        <v>26</v>
      </c>
      <c r="G19" s="18"/>
      <c r="H19" s="73"/>
      <c r="I19" s="74">
        <v>33060874644</v>
      </c>
      <c r="J19" s="74" t="s">
        <v>27</v>
      </c>
      <c r="K19" s="75">
        <v>15.13</v>
      </c>
      <c r="L19" s="33" t="s">
        <v>47</v>
      </c>
    </row>
    <row r="20" spans="5:12" x14ac:dyDescent="0.25">
      <c r="F20" s="6" t="s">
        <v>26</v>
      </c>
      <c r="G20" s="18"/>
      <c r="H20" s="7"/>
      <c r="I20" s="8">
        <v>33060874644</v>
      </c>
      <c r="J20" s="8" t="s">
        <v>27</v>
      </c>
      <c r="K20" s="9">
        <v>14.85</v>
      </c>
      <c r="L20" s="10" t="s">
        <v>47</v>
      </c>
    </row>
    <row r="21" spans="5:12" x14ac:dyDescent="0.25">
      <c r="F21" s="6" t="s">
        <v>26</v>
      </c>
      <c r="G21" s="18"/>
      <c r="H21" s="7"/>
      <c r="I21" s="8">
        <v>33060874644</v>
      </c>
      <c r="J21" s="67" t="s">
        <v>27</v>
      </c>
      <c r="K21" s="9">
        <v>2.86</v>
      </c>
      <c r="L21" s="10" t="s">
        <v>47</v>
      </c>
    </row>
    <row r="22" spans="5:12" x14ac:dyDescent="0.25">
      <c r="F22" s="19" t="s">
        <v>8</v>
      </c>
      <c r="G22" s="20"/>
      <c r="H22" s="20"/>
      <c r="I22" s="21"/>
      <c r="J22" s="22"/>
      <c r="K22" s="23">
        <f>SUM(K18:K21)</f>
        <v>46.78</v>
      </c>
      <c r="L22" s="24"/>
    </row>
    <row r="23" spans="5:12" x14ac:dyDescent="0.25">
      <c r="F23" s="6" t="s">
        <v>10</v>
      </c>
      <c r="G23" s="18"/>
      <c r="H23" s="25"/>
      <c r="I23" s="26">
        <v>70108447975</v>
      </c>
      <c r="J23" s="26" t="s">
        <v>11</v>
      </c>
      <c r="K23" s="9">
        <v>48.74</v>
      </c>
      <c r="L23" s="10" t="s">
        <v>7</v>
      </c>
    </row>
    <row r="24" spans="5:12" x14ac:dyDescent="0.25">
      <c r="E24" s="72"/>
      <c r="F24" s="14" t="s">
        <v>8</v>
      </c>
      <c r="G24" s="20"/>
      <c r="H24" s="20"/>
      <c r="I24" s="21"/>
      <c r="J24" s="21"/>
      <c r="K24" s="16">
        <v>48.74</v>
      </c>
      <c r="L24" s="27"/>
    </row>
    <row r="25" spans="5:12" x14ac:dyDescent="0.25">
      <c r="F25" s="6" t="s">
        <v>49</v>
      </c>
      <c r="G25" s="18"/>
      <c r="H25" s="7"/>
      <c r="I25" s="74">
        <v>6017467203</v>
      </c>
      <c r="J25" s="77" t="s">
        <v>50</v>
      </c>
      <c r="K25" s="75">
        <v>235.5</v>
      </c>
      <c r="L25" s="33" t="s">
        <v>51</v>
      </c>
    </row>
    <row r="26" spans="5:12" x14ac:dyDescent="0.25">
      <c r="F26" s="6" t="s">
        <v>49</v>
      </c>
      <c r="G26" s="28"/>
      <c r="H26" s="41"/>
      <c r="I26" s="8">
        <v>6017467203</v>
      </c>
      <c r="J26" s="8" t="s">
        <v>50</v>
      </c>
      <c r="K26" s="9">
        <v>235.5</v>
      </c>
      <c r="L26" s="10" t="s">
        <v>51</v>
      </c>
    </row>
    <row r="27" spans="5:12" x14ac:dyDescent="0.25">
      <c r="F27" s="14" t="s">
        <v>8</v>
      </c>
      <c r="G27" s="20"/>
      <c r="H27" s="20"/>
      <c r="I27" s="21"/>
      <c r="J27" s="22"/>
      <c r="K27" s="23">
        <f>SUM(K25:K26)</f>
        <v>471</v>
      </c>
      <c r="L27" s="27"/>
    </row>
    <row r="28" spans="5:12" x14ac:dyDescent="0.25">
      <c r="F28" s="6" t="s">
        <v>14</v>
      </c>
      <c r="G28" s="18"/>
      <c r="H28" s="7"/>
      <c r="I28" s="8">
        <v>21523879111</v>
      </c>
      <c r="J28" s="8" t="s">
        <v>15</v>
      </c>
      <c r="K28" s="9">
        <v>52.93</v>
      </c>
      <c r="L28" s="10" t="s">
        <v>7</v>
      </c>
    </row>
    <row r="29" spans="5:12" x14ac:dyDescent="0.25">
      <c r="F29" s="29" t="s">
        <v>8</v>
      </c>
      <c r="G29" s="30"/>
      <c r="H29" s="20"/>
      <c r="I29" s="21"/>
      <c r="J29" s="21"/>
      <c r="K29" s="23">
        <v>52.93</v>
      </c>
      <c r="L29" s="27"/>
    </row>
    <row r="30" spans="5:12" x14ac:dyDescent="0.25">
      <c r="F30" s="10" t="s">
        <v>16</v>
      </c>
      <c r="G30" s="10"/>
      <c r="H30" s="10"/>
      <c r="I30" s="8">
        <v>63073332379</v>
      </c>
      <c r="J30" s="8" t="s">
        <v>17</v>
      </c>
      <c r="K30" s="9">
        <v>533.11</v>
      </c>
      <c r="L30" s="10" t="s">
        <v>18</v>
      </c>
    </row>
    <row r="31" spans="5:12" x14ac:dyDescent="0.25">
      <c r="F31" s="14" t="s">
        <v>8</v>
      </c>
      <c r="G31" s="20"/>
      <c r="H31" s="20"/>
      <c r="I31" s="31"/>
      <c r="J31" s="31"/>
      <c r="K31" s="23">
        <f>SUM(K30)</f>
        <v>533.11</v>
      </c>
      <c r="L31" s="27"/>
    </row>
    <row r="32" spans="5:12" x14ac:dyDescent="0.25">
      <c r="F32" s="32" t="s">
        <v>19</v>
      </c>
      <c r="G32" s="32"/>
      <c r="H32" s="32"/>
      <c r="I32" s="8">
        <v>53350217371</v>
      </c>
      <c r="J32" s="8" t="s">
        <v>20</v>
      </c>
      <c r="K32" s="9">
        <v>24.58</v>
      </c>
      <c r="L32" s="10" t="s">
        <v>7</v>
      </c>
    </row>
    <row r="33" spans="6:12" x14ac:dyDescent="0.25">
      <c r="F33" s="33" t="s">
        <v>19</v>
      </c>
      <c r="G33" s="33"/>
      <c r="H33" s="33"/>
      <c r="I33" s="8">
        <v>53350217371</v>
      </c>
      <c r="J33" s="8" t="s">
        <v>20</v>
      </c>
      <c r="K33" s="9">
        <v>31.23</v>
      </c>
      <c r="L33" s="10" t="s">
        <v>7</v>
      </c>
    </row>
    <row r="34" spans="6:12" x14ac:dyDescent="0.25">
      <c r="F34" s="33" t="s">
        <v>19</v>
      </c>
      <c r="G34" s="33"/>
      <c r="H34" s="33"/>
      <c r="I34" s="8">
        <v>53350217371</v>
      </c>
      <c r="J34" s="8" t="s">
        <v>20</v>
      </c>
      <c r="K34" s="9">
        <v>21.44</v>
      </c>
      <c r="L34" s="10" t="s">
        <v>7</v>
      </c>
    </row>
    <row r="35" spans="6:12" x14ac:dyDescent="0.25">
      <c r="F35" s="14" t="s">
        <v>8</v>
      </c>
      <c r="G35" s="34"/>
      <c r="H35" s="20"/>
      <c r="I35" s="21"/>
      <c r="J35" s="20"/>
      <c r="K35" s="16">
        <f>SUM(K32:K34)</f>
        <v>77.25</v>
      </c>
      <c r="L35" s="27"/>
    </row>
    <row r="36" spans="6:12" x14ac:dyDescent="0.25">
      <c r="F36" s="35" t="s">
        <v>21</v>
      </c>
      <c r="G36" s="18"/>
      <c r="H36" s="25"/>
      <c r="I36" s="26">
        <v>45854645558</v>
      </c>
      <c r="J36" s="26" t="s">
        <v>22</v>
      </c>
      <c r="K36" s="9">
        <v>41.29</v>
      </c>
      <c r="L36" s="10" t="s">
        <v>23</v>
      </c>
    </row>
    <row r="37" spans="6:12" x14ac:dyDescent="0.25">
      <c r="F37" s="14" t="s">
        <v>8</v>
      </c>
      <c r="G37" s="36"/>
      <c r="H37" s="20"/>
      <c r="I37" s="21"/>
      <c r="J37" s="21"/>
      <c r="K37" s="16">
        <f>SUM(K36)</f>
        <v>41.29</v>
      </c>
      <c r="L37" s="27"/>
    </row>
    <row r="38" spans="6:12" x14ac:dyDescent="0.25">
      <c r="F38" s="37" t="s">
        <v>24</v>
      </c>
      <c r="G38" s="18"/>
      <c r="H38" s="18"/>
      <c r="I38" s="8">
        <v>62226620908</v>
      </c>
      <c r="J38" s="26" t="s">
        <v>17</v>
      </c>
      <c r="K38" s="38">
        <v>2.35</v>
      </c>
      <c r="L38" s="10" t="s">
        <v>7</v>
      </c>
    </row>
    <row r="39" spans="6:12" x14ac:dyDescent="0.25">
      <c r="F39" s="14" t="s">
        <v>8</v>
      </c>
      <c r="G39" s="34"/>
      <c r="H39" s="34"/>
      <c r="I39" s="21"/>
      <c r="J39" s="21"/>
      <c r="K39" s="16">
        <v>2.35</v>
      </c>
      <c r="L39" s="27"/>
    </row>
    <row r="40" spans="6:12" x14ac:dyDescent="0.25">
      <c r="F40" s="6" t="s">
        <v>52</v>
      </c>
      <c r="G40" s="18"/>
      <c r="H40" s="18"/>
      <c r="I40" s="8"/>
      <c r="J40" s="26" t="s">
        <v>17</v>
      </c>
      <c r="K40" s="9">
        <v>1.66</v>
      </c>
      <c r="L40" s="10" t="s">
        <v>53</v>
      </c>
    </row>
    <row r="41" spans="6:12" x14ac:dyDescent="0.25">
      <c r="F41" s="14" t="s">
        <v>8</v>
      </c>
      <c r="G41" s="30"/>
      <c r="H41" s="30"/>
      <c r="I41" s="21"/>
      <c r="J41" s="21"/>
      <c r="K41" s="23">
        <v>67.8</v>
      </c>
      <c r="L41" s="27"/>
    </row>
    <row r="42" spans="6:12" x14ac:dyDescent="0.25">
      <c r="F42" s="6" t="s">
        <v>25</v>
      </c>
      <c r="G42" s="18"/>
      <c r="H42" s="7"/>
      <c r="I42" s="76">
        <v>45878059290</v>
      </c>
      <c r="J42" s="77" t="s">
        <v>9</v>
      </c>
      <c r="K42" s="78">
        <v>127.31</v>
      </c>
      <c r="L42" s="33" t="s">
        <v>7</v>
      </c>
    </row>
    <row r="43" spans="6:12" x14ac:dyDescent="0.25">
      <c r="F43" s="6" t="s">
        <v>25</v>
      </c>
      <c r="G43" s="11"/>
      <c r="H43" s="12"/>
      <c r="I43" s="76">
        <v>45878059290</v>
      </c>
      <c r="J43" s="74" t="s">
        <v>9</v>
      </c>
      <c r="K43" s="78">
        <v>172.85</v>
      </c>
      <c r="L43" s="33" t="s">
        <v>7</v>
      </c>
    </row>
    <row r="44" spans="6:12" x14ac:dyDescent="0.25">
      <c r="F44" s="6" t="s">
        <v>25</v>
      </c>
      <c r="G44" s="18"/>
      <c r="H44" s="12"/>
      <c r="I44" s="76">
        <v>45878059290</v>
      </c>
      <c r="J44" s="74" t="s">
        <v>9</v>
      </c>
      <c r="K44" s="78">
        <v>6.53</v>
      </c>
      <c r="L44" s="33" t="s">
        <v>7</v>
      </c>
    </row>
    <row r="45" spans="6:12" x14ac:dyDescent="0.25">
      <c r="F45" s="33" t="s">
        <v>25</v>
      </c>
      <c r="G45" s="6"/>
      <c r="H45" s="12"/>
      <c r="I45" s="8">
        <v>45878059290</v>
      </c>
      <c r="J45" s="8" t="s">
        <v>9</v>
      </c>
      <c r="K45" s="9">
        <v>41.06</v>
      </c>
      <c r="L45" s="10" t="s">
        <v>7</v>
      </c>
    </row>
    <row r="46" spans="6:12" x14ac:dyDescent="0.25">
      <c r="F46" s="14" t="s">
        <v>8</v>
      </c>
      <c r="G46" s="20"/>
      <c r="H46" s="34"/>
      <c r="I46" s="21"/>
      <c r="J46" s="22"/>
      <c r="K46" s="23">
        <v>172.84</v>
      </c>
      <c r="L46" s="27"/>
    </row>
    <row r="47" spans="6:12" x14ac:dyDescent="0.25">
      <c r="F47" s="80" t="s">
        <v>54</v>
      </c>
      <c r="G47" s="35"/>
      <c r="H47" s="12"/>
      <c r="I47" s="69">
        <v>30295224070</v>
      </c>
      <c r="J47" s="79" t="s">
        <v>17</v>
      </c>
      <c r="K47" s="13">
        <v>19.66</v>
      </c>
      <c r="L47" s="81" t="s">
        <v>55</v>
      </c>
    </row>
    <row r="48" spans="6:12" x14ac:dyDescent="0.25">
      <c r="F48" s="27" t="s">
        <v>56</v>
      </c>
      <c r="G48" s="27"/>
      <c r="H48" s="27"/>
      <c r="I48" s="68"/>
      <c r="J48" s="68"/>
      <c r="K48" s="23">
        <v>19.66</v>
      </c>
      <c r="L48" s="27"/>
    </row>
    <row r="49" spans="4:12" x14ac:dyDescent="0.25">
      <c r="F49" s="32" t="s">
        <v>57</v>
      </c>
      <c r="G49" s="37"/>
      <c r="H49" s="25"/>
      <c r="I49" s="39">
        <v>21270210680</v>
      </c>
      <c r="J49" s="39" t="s">
        <v>9</v>
      </c>
      <c r="K49" s="43">
        <v>11.7</v>
      </c>
      <c r="L49" s="82" t="s">
        <v>7</v>
      </c>
    </row>
    <row r="50" spans="4:12" x14ac:dyDescent="0.25">
      <c r="F50" s="33" t="s">
        <v>57</v>
      </c>
      <c r="G50" s="6"/>
      <c r="H50" s="12"/>
      <c r="I50" s="8">
        <v>21270210680</v>
      </c>
      <c r="J50" s="39" t="s">
        <v>9</v>
      </c>
      <c r="K50" s="9">
        <v>36</v>
      </c>
      <c r="L50" s="10" t="s">
        <v>7</v>
      </c>
    </row>
    <row r="51" spans="4:12" x14ac:dyDescent="0.25">
      <c r="F51" s="14" t="s">
        <v>8</v>
      </c>
      <c r="G51" s="34"/>
      <c r="H51" s="34"/>
      <c r="I51" s="21"/>
      <c r="J51" s="21"/>
      <c r="K51" s="23">
        <f>K49+K50</f>
        <v>47.7</v>
      </c>
      <c r="L51" s="27"/>
    </row>
    <row r="52" spans="4:12" x14ac:dyDescent="0.25">
      <c r="F52" s="33" t="s">
        <v>28</v>
      </c>
      <c r="G52" s="6"/>
      <c r="H52" s="12"/>
      <c r="I52" s="8">
        <v>71642207963</v>
      </c>
      <c r="J52" s="26" t="s">
        <v>9</v>
      </c>
      <c r="K52" s="9">
        <v>41.15</v>
      </c>
      <c r="L52" s="10" t="s">
        <v>7</v>
      </c>
    </row>
    <row r="53" spans="4:12" x14ac:dyDescent="0.25">
      <c r="D53" s="11"/>
      <c r="F53" s="14" t="s">
        <v>56</v>
      </c>
      <c r="G53" s="20"/>
      <c r="H53" s="34"/>
      <c r="I53" s="21"/>
      <c r="J53" s="68"/>
      <c r="K53" s="23">
        <v>41.15</v>
      </c>
      <c r="L53" s="27"/>
    </row>
    <row r="54" spans="4:12" x14ac:dyDescent="0.25">
      <c r="F54" s="6" t="s">
        <v>59</v>
      </c>
      <c r="G54" s="18"/>
      <c r="H54" s="33"/>
      <c r="I54" s="8">
        <v>18742666873</v>
      </c>
      <c r="J54" s="8" t="s">
        <v>9</v>
      </c>
      <c r="K54" s="9">
        <v>318.54000000000002</v>
      </c>
      <c r="L54" s="10" t="s">
        <v>60</v>
      </c>
    </row>
    <row r="55" spans="4:12" x14ac:dyDescent="0.25">
      <c r="F55" s="14" t="s">
        <v>56</v>
      </c>
      <c r="G55" s="20"/>
      <c r="H55" s="27"/>
      <c r="I55" s="68"/>
      <c r="J55" s="68"/>
      <c r="K55" s="23">
        <v>318.54000000000002</v>
      </c>
      <c r="L55" s="27"/>
    </row>
    <row r="56" spans="4:12" x14ac:dyDescent="0.25">
      <c r="F56" s="6" t="s">
        <v>61</v>
      </c>
      <c r="G56" s="18"/>
      <c r="H56" s="33"/>
      <c r="I56" s="8">
        <v>417320091</v>
      </c>
      <c r="J56" s="8" t="s">
        <v>62</v>
      </c>
      <c r="K56" s="9">
        <v>20</v>
      </c>
      <c r="L56" s="10"/>
    </row>
    <row r="57" spans="4:12" x14ac:dyDescent="0.25">
      <c r="F57" s="14" t="s">
        <v>56</v>
      </c>
      <c r="G57" s="20"/>
      <c r="H57" s="27"/>
      <c r="I57" s="68"/>
      <c r="J57" s="68"/>
      <c r="K57" s="23">
        <v>20</v>
      </c>
      <c r="L57" s="27"/>
    </row>
    <row r="58" spans="4:12" x14ac:dyDescent="0.25">
      <c r="F58" s="6" t="s">
        <v>63</v>
      </c>
      <c r="G58" s="18"/>
      <c r="H58" s="33"/>
      <c r="I58" s="8">
        <v>34658637472</v>
      </c>
      <c r="J58" s="8" t="s">
        <v>64</v>
      </c>
      <c r="K58" s="9">
        <v>33.18</v>
      </c>
      <c r="L58" s="10" t="s">
        <v>65</v>
      </c>
    </row>
    <row r="59" spans="4:12" x14ac:dyDescent="0.25">
      <c r="F59" s="14" t="s">
        <v>56</v>
      </c>
      <c r="G59" s="20"/>
      <c r="H59" s="27"/>
      <c r="I59" s="68"/>
      <c r="J59" s="68"/>
      <c r="K59" s="23">
        <v>33.18</v>
      </c>
      <c r="L59" s="27"/>
    </row>
    <row r="60" spans="4:12" x14ac:dyDescent="0.25">
      <c r="F60" s="6" t="s">
        <v>66</v>
      </c>
      <c r="G60" s="18"/>
      <c r="H60" s="33"/>
      <c r="I60" s="8">
        <v>63769412471</v>
      </c>
      <c r="J60" s="8" t="s">
        <v>22</v>
      </c>
      <c r="K60" s="9">
        <v>128.74</v>
      </c>
      <c r="L60" s="10" t="s">
        <v>67</v>
      </c>
    </row>
    <row r="61" spans="4:12" x14ac:dyDescent="0.25">
      <c r="F61" s="14" t="s">
        <v>68</v>
      </c>
      <c r="G61" s="20"/>
      <c r="H61" s="27"/>
      <c r="I61" s="68"/>
      <c r="J61" s="68"/>
      <c r="K61" s="23">
        <v>128.74</v>
      </c>
      <c r="L61" s="27"/>
    </row>
    <row r="62" spans="4:12" x14ac:dyDescent="0.25">
      <c r="F62" s="6" t="s">
        <v>69</v>
      </c>
      <c r="G62" s="18"/>
      <c r="H62" s="33"/>
      <c r="I62" s="8">
        <v>44078172624</v>
      </c>
      <c r="J62" s="8" t="s">
        <v>9</v>
      </c>
      <c r="K62" s="9">
        <v>45.9</v>
      </c>
      <c r="L62" s="10" t="s">
        <v>67</v>
      </c>
    </row>
    <row r="63" spans="4:12" x14ac:dyDescent="0.25">
      <c r="F63" s="14" t="s">
        <v>68</v>
      </c>
      <c r="G63" s="20"/>
      <c r="H63" s="27"/>
      <c r="I63" s="68"/>
      <c r="J63" s="68"/>
      <c r="K63" s="23">
        <v>45.9</v>
      </c>
      <c r="L63" s="27"/>
    </row>
    <row r="64" spans="4:12" x14ac:dyDescent="0.25">
      <c r="F64" s="6" t="s">
        <v>70</v>
      </c>
      <c r="G64" s="18"/>
      <c r="H64" s="33"/>
      <c r="I64" s="8">
        <v>38720702907</v>
      </c>
      <c r="J64" s="8" t="s">
        <v>9</v>
      </c>
      <c r="K64" s="9">
        <v>331.18</v>
      </c>
      <c r="L64" s="10" t="s">
        <v>71</v>
      </c>
    </row>
    <row r="65" spans="6:12" x14ac:dyDescent="0.25">
      <c r="F65" s="14" t="s">
        <v>68</v>
      </c>
      <c r="G65" s="20"/>
      <c r="H65" s="27"/>
      <c r="I65" s="68"/>
      <c r="J65" s="68"/>
      <c r="K65" s="23">
        <v>331.18</v>
      </c>
      <c r="L65" s="27"/>
    </row>
    <row r="66" spans="6:12" x14ac:dyDescent="0.25">
      <c r="F66" s="6" t="s">
        <v>72</v>
      </c>
      <c r="G66" s="18"/>
      <c r="H66" s="33"/>
      <c r="I66" s="8">
        <v>6916431329</v>
      </c>
      <c r="J66" s="8" t="s">
        <v>17</v>
      </c>
      <c r="K66" s="9">
        <v>160</v>
      </c>
      <c r="L66" s="10" t="s">
        <v>51</v>
      </c>
    </row>
    <row r="67" spans="6:12" x14ac:dyDescent="0.25">
      <c r="F67" s="14" t="s">
        <v>56</v>
      </c>
      <c r="G67" s="20"/>
      <c r="H67" s="27"/>
      <c r="I67" s="68"/>
      <c r="J67" s="68"/>
      <c r="K67" s="23">
        <v>160</v>
      </c>
      <c r="L67" s="27"/>
    </row>
    <row r="68" spans="6:12" x14ac:dyDescent="0.25">
      <c r="F68" s="6" t="s">
        <v>73</v>
      </c>
      <c r="G68" s="18"/>
      <c r="H68" s="33"/>
      <c r="I68" s="8">
        <v>278260010</v>
      </c>
      <c r="J68" s="8" t="s">
        <v>9</v>
      </c>
      <c r="K68" s="9">
        <v>33.53</v>
      </c>
      <c r="L68" s="10" t="s">
        <v>47</v>
      </c>
    </row>
    <row r="69" spans="6:12" x14ac:dyDescent="0.25">
      <c r="F69" s="14" t="s">
        <v>68</v>
      </c>
      <c r="G69" s="20"/>
      <c r="H69" s="27"/>
      <c r="I69" s="68"/>
      <c r="J69" s="68"/>
      <c r="K69" s="23">
        <v>33.53</v>
      </c>
      <c r="L69" s="27"/>
    </row>
    <row r="70" spans="6:12" x14ac:dyDescent="0.25">
      <c r="F70" s="6" t="s">
        <v>75</v>
      </c>
      <c r="G70" s="18"/>
      <c r="H70" s="33"/>
      <c r="I70" s="84">
        <v>23495584640</v>
      </c>
      <c r="J70" s="8" t="s">
        <v>74</v>
      </c>
      <c r="K70" s="9">
        <v>110.68</v>
      </c>
      <c r="L70" s="10" t="s">
        <v>53</v>
      </c>
    </row>
    <row r="71" spans="6:12" x14ac:dyDescent="0.25">
      <c r="F71" s="14" t="s">
        <v>56</v>
      </c>
      <c r="G71" s="20"/>
      <c r="H71" s="27"/>
      <c r="I71" s="68"/>
      <c r="J71" s="68"/>
      <c r="K71" s="23">
        <v>110.68</v>
      </c>
      <c r="L71" s="27"/>
    </row>
    <row r="72" spans="6:12" x14ac:dyDescent="0.25">
      <c r="F72" s="6" t="s">
        <v>76</v>
      </c>
      <c r="G72" s="18"/>
      <c r="H72" s="33"/>
      <c r="I72" s="8">
        <v>27332507825</v>
      </c>
      <c r="J72" s="8" t="s">
        <v>77</v>
      </c>
      <c r="K72" s="9">
        <v>66.25</v>
      </c>
      <c r="L72" s="10" t="s">
        <v>65</v>
      </c>
    </row>
    <row r="73" spans="6:12" x14ac:dyDescent="0.25">
      <c r="F73" s="14" t="s">
        <v>56</v>
      </c>
      <c r="G73" s="20"/>
      <c r="H73" s="27"/>
      <c r="I73" s="68"/>
      <c r="J73" s="68"/>
      <c r="K73" s="23">
        <v>66.25</v>
      </c>
      <c r="L73" s="27"/>
    </row>
    <row r="74" spans="6:12" x14ac:dyDescent="0.25">
      <c r="F74" s="6" t="s">
        <v>78</v>
      </c>
      <c r="G74" s="18"/>
      <c r="H74" s="33"/>
      <c r="I74" s="8"/>
      <c r="J74" s="8" t="s">
        <v>17</v>
      </c>
      <c r="K74" s="9">
        <v>13.26</v>
      </c>
      <c r="L74" s="10" t="s">
        <v>79</v>
      </c>
    </row>
    <row r="75" spans="6:12" x14ac:dyDescent="0.25">
      <c r="F75" s="14" t="s">
        <v>68</v>
      </c>
      <c r="G75" s="20"/>
      <c r="H75" s="27"/>
      <c r="I75" s="68"/>
      <c r="J75" s="68"/>
      <c r="K75" s="23">
        <v>13.26</v>
      </c>
      <c r="L75" s="27"/>
    </row>
    <row r="76" spans="6:12" x14ac:dyDescent="0.25">
      <c r="F76" s="6" t="s">
        <v>80</v>
      </c>
      <c r="G76" s="18"/>
      <c r="H76" s="33"/>
      <c r="I76" s="8">
        <v>9159564577</v>
      </c>
      <c r="J76" s="8" t="s">
        <v>17</v>
      </c>
      <c r="K76" s="9">
        <v>123.19</v>
      </c>
      <c r="L76" s="10" t="s">
        <v>65</v>
      </c>
    </row>
    <row r="77" spans="6:12" x14ac:dyDescent="0.25">
      <c r="F77" s="14" t="s">
        <v>68</v>
      </c>
      <c r="G77" s="20"/>
      <c r="H77" s="27"/>
      <c r="I77" s="68"/>
      <c r="J77" s="68"/>
      <c r="K77" s="23">
        <v>123.19</v>
      </c>
      <c r="L77" s="27"/>
    </row>
    <row r="78" spans="6:12" x14ac:dyDescent="0.25">
      <c r="F78" s="6" t="s">
        <v>81</v>
      </c>
      <c r="G78" s="18"/>
      <c r="H78" s="33"/>
      <c r="I78" s="74">
        <v>12426897618</v>
      </c>
      <c r="J78" s="8" t="s">
        <v>17</v>
      </c>
      <c r="K78" s="9">
        <v>422.65</v>
      </c>
      <c r="L78" s="10" t="s">
        <v>47</v>
      </c>
    </row>
    <row r="79" spans="6:12" x14ac:dyDescent="0.25">
      <c r="F79" s="6" t="s">
        <v>81</v>
      </c>
      <c r="G79" s="18"/>
      <c r="H79" s="33"/>
      <c r="I79" s="74">
        <v>12426897618</v>
      </c>
      <c r="J79" s="8" t="s">
        <v>17</v>
      </c>
      <c r="K79" s="9">
        <v>182.65</v>
      </c>
      <c r="L79" s="10" t="s">
        <v>47</v>
      </c>
    </row>
    <row r="80" spans="6:12" x14ac:dyDescent="0.25">
      <c r="F80" s="14" t="s">
        <v>68</v>
      </c>
      <c r="G80" s="20"/>
      <c r="H80" s="27"/>
      <c r="I80" s="68"/>
      <c r="J80" s="68"/>
      <c r="K80" s="23">
        <f>SUM(K78:K79)</f>
        <v>605.29999999999995</v>
      </c>
      <c r="L80" s="27"/>
    </row>
    <row r="81" spans="6:12" x14ac:dyDescent="0.25">
      <c r="F81" s="37" t="s">
        <v>29</v>
      </c>
      <c r="G81" s="40"/>
      <c r="H81" s="41"/>
      <c r="I81" s="8">
        <v>81793146560</v>
      </c>
      <c r="J81" s="42" t="s">
        <v>17</v>
      </c>
      <c r="K81" s="43">
        <v>12.8</v>
      </c>
      <c r="L81" s="44" t="s">
        <v>30</v>
      </c>
    </row>
    <row r="82" spans="6:12" x14ac:dyDescent="0.25">
      <c r="F82" s="37" t="s">
        <v>29</v>
      </c>
      <c r="G82" s="40"/>
      <c r="H82" s="45"/>
      <c r="I82" s="8">
        <v>81793146560</v>
      </c>
      <c r="J82" s="42" t="s">
        <v>17</v>
      </c>
      <c r="K82" s="43">
        <v>58.13</v>
      </c>
      <c r="L82" s="44" t="s">
        <v>31</v>
      </c>
    </row>
    <row r="83" spans="6:12" x14ac:dyDescent="0.25">
      <c r="F83" s="14" t="s">
        <v>8</v>
      </c>
      <c r="G83" s="30"/>
      <c r="H83" s="30"/>
      <c r="I83" s="46"/>
      <c r="J83" s="46"/>
      <c r="K83" s="47">
        <f>SUM(K81:K82)</f>
        <v>70.930000000000007</v>
      </c>
      <c r="L83" s="48"/>
    </row>
    <row r="84" spans="6:12" x14ac:dyDescent="0.25">
      <c r="F84" s="6" t="s">
        <v>58</v>
      </c>
      <c r="G84" s="40"/>
      <c r="H84" s="41"/>
      <c r="I84" s="74">
        <v>5614216244</v>
      </c>
      <c r="J84" s="83" t="s">
        <v>17</v>
      </c>
      <c r="K84" s="49">
        <v>11</v>
      </c>
      <c r="L84" s="10" t="s">
        <v>7</v>
      </c>
    </row>
    <row r="85" spans="6:12" x14ac:dyDescent="0.25">
      <c r="F85" s="14" t="s">
        <v>8</v>
      </c>
      <c r="G85" s="30"/>
      <c r="H85" s="30"/>
      <c r="I85" s="46"/>
      <c r="J85" s="46"/>
      <c r="K85" s="47">
        <v>11</v>
      </c>
      <c r="L85" s="48"/>
    </row>
    <row r="86" spans="6:12" ht="15.75" x14ac:dyDescent="0.25">
      <c r="F86" s="50" t="s">
        <v>46</v>
      </c>
      <c r="G86" s="51"/>
      <c r="H86" s="51"/>
      <c r="I86" s="51"/>
      <c r="J86" s="51"/>
      <c r="K86" s="52">
        <f>(SUM(K85,K83,K80,K77,K75,K73,K71,K69,K67,K65,K63,K61,K59,K57,K55,K53,K51,K48,K46,K41,K39,K37,K35,K31,K29,K27,K24,K22,K17))</f>
        <v>3741.02</v>
      </c>
      <c r="L86" s="53"/>
    </row>
    <row r="88" spans="6:12" x14ac:dyDescent="0.25">
      <c r="K88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8CB2-E1E8-427A-A560-02590CA73863}">
  <dimension ref="E7:H26"/>
  <sheetViews>
    <sheetView workbookViewId="0">
      <selection activeCell="G24" sqref="G24"/>
    </sheetView>
  </sheetViews>
  <sheetFormatPr defaultRowHeight="15" x14ac:dyDescent="0.25"/>
  <cols>
    <col min="6" max="6" width="57.7109375" bestFit="1" customWidth="1"/>
    <col min="8" max="8" width="72.42578125" bestFit="1" customWidth="1"/>
  </cols>
  <sheetData>
    <row r="7" spans="6:8" x14ac:dyDescent="0.25">
      <c r="F7" s="1" t="s">
        <v>82</v>
      </c>
    </row>
    <row r="8" spans="6:8" x14ac:dyDescent="0.25">
      <c r="F8" s="1" t="s">
        <v>0</v>
      </c>
      <c r="G8" s="1"/>
    </row>
    <row r="9" spans="6:8" x14ac:dyDescent="0.25">
      <c r="F9" t="s">
        <v>32</v>
      </c>
    </row>
    <row r="11" spans="6:8" ht="60" x14ac:dyDescent="0.25">
      <c r="F11" s="3" t="s">
        <v>33</v>
      </c>
      <c r="G11" s="5" t="s">
        <v>34</v>
      </c>
      <c r="H11" s="3" t="s">
        <v>6</v>
      </c>
    </row>
    <row r="12" spans="6:8" x14ac:dyDescent="0.25">
      <c r="F12" s="55" t="s">
        <v>35</v>
      </c>
      <c r="G12" s="38">
        <v>29333.58</v>
      </c>
      <c r="H12" s="10" t="s">
        <v>36</v>
      </c>
    </row>
    <row r="13" spans="6:8" x14ac:dyDescent="0.25">
      <c r="F13" s="55" t="s">
        <v>35</v>
      </c>
      <c r="G13" s="38">
        <v>6612.22</v>
      </c>
      <c r="H13" s="10" t="s">
        <v>37</v>
      </c>
    </row>
    <row r="14" spans="6:8" x14ac:dyDescent="0.25">
      <c r="F14" s="55" t="s">
        <v>35</v>
      </c>
      <c r="G14" s="38">
        <v>2842.47</v>
      </c>
      <c r="H14" s="10" t="s">
        <v>38</v>
      </c>
    </row>
    <row r="15" spans="6:8" x14ac:dyDescent="0.25">
      <c r="F15" s="55" t="s">
        <v>35</v>
      </c>
      <c r="G15" s="38">
        <v>419</v>
      </c>
      <c r="H15" s="10" t="s">
        <v>39</v>
      </c>
    </row>
    <row r="16" spans="6:8" x14ac:dyDescent="0.25">
      <c r="F16" s="56" t="s">
        <v>8</v>
      </c>
      <c r="G16" s="57">
        <f>SUM(G12:G15)</f>
        <v>39207.270000000004</v>
      </c>
      <c r="H16" s="58"/>
    </row>
    <row r="17" spans="5:8" x14ac:dyDescent="0.25">
      <c r="F17" s="10" t="s">
        <v>40</v>
      </c>
      <c r="G17" s="9">
        <v>2613.4699999999998</v>
      </c>
      <c r="H17" s="10" t="s">
        <v>41</v>
      </c>
    </row>
    <row r="18" spans="5:8" x14ac:dyDescent="0.25">
      <c r="F18" s="10" t="s">
        <v>40</v>
      </c>
      <c r="G18" s="9">
        <v>596.26</v>
      </c>
      <c r="H18" s="10" t="s">
        <v>42</v>
      </c>
    </row>
    <row r="19" spans="5:8" x14ac:dyDescent="0.25">
      <c r="F19" s="10" t="s">
        <v>40</v>
      </c>
      <c r="G19" s="9">
        <v>231.6</v>
      </c>
      <c r="H19" s="10" t="s">
        <v>43</v>
      </c>
    </row>
    <row r="20" spans="5:8" x14ac:dyDescent="0.25">
      <c r="F20" s="10" t="s">
        <v>40</v>
      </c>
      <c r="G20" s="9">
        <v>92.9</v>
      </c>
      <c r="H20" s="59" t="s">
        <v>36</v>
      </c>
    </row>
    <row r="21" spans="5:8" x14ac:dyDescent="0.25">
      <c r="F21" s="10" t="s">
        <v>40</v>
      </c>
      <c r="G21" s="9">
        <v>9.68</v>
      </c>
      <c r="H21" s="59" t="s">
        <v>44</v>
      </c>
    </row>
    <row r="22" spans="5:8" x14ac:dyDescent="0.25">
      <c r="F22" s="10" t="s">
        <v>40</v>
      </c>
      <c r="G22" s="9">
        <v>46.74</v>
      </c>
      <c r="H22" s="59" t="s">
        <v>39</v>
      </c>
    </row>
    <row r="23" spans="5:8" x14ac:dyDescent="0.25">
      <c r="F23" s="55" t="s">
        <v>40</v>
      </c>
      <c r="G23" s="60">
        <v>54</v>
      </c>
      <c r="H23" s="10" t="s">
        <v>45</v>
      </c>
    </row>
    <row r="24" spans="5:8" x14ac:dyDescent="0.25">
      <c r="E24" s="11"/>
      <c r="F24" s="61" t="s">
        <v>8</v>
      </c>
      <c r="G24" s="62">
        <f>SUM(G17:G23)</f>
        <v>3644.6499999999992</v>
      </c>
      <c r="H24" s="63"/>
    </row>
    <row r="25" spans="5:8" x14ac:dyDescent="0.25">
      <c r="F25" s="64"/>
      <c r="G25" s="65">
        <f>G16+G24</f>
        <v>42851.920000000006</v>
      </c>
      <c r="H25" s="66" t="s">
        <v>83</v>
      </c>
    </row>
    <row r="26" spans="5:8" x14ac:dyDescent="0.25">
      <c r="G26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04-2024 Kategorija 1</vt:lpstr>
      <vt:lpstr>04-2024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Matea</dc:creator>
  <cp:lastModifiedBy>Matea</cp:lastModifiedBy>
  <dcterms:created xsi:type="dcterms:W3CDTF">2024-04-16T08:05:12Z</dcterms:created>
  <dcterms:modified xsi:type="dcterms:W3CDTF">2024-05-22T07:09:40Z</dcterms:modified>
</cp:coreProperties>
</file>